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6" windowWidth="17232" windowHeight="9756" activeTab="1"/>
  </bookViews>
  <sheets>
    <sheet name="бизнес" sheetId="1" r:id="rId1"/>
    <sheet name="про" sheetId="2" r:id="rId2"/>
    <sheet name="лайт" sheetId="3" r:id="rId3"/>
    <sheet name="штрафРУ-бонусРУ" sheetId="4" r:id="rId4"/>
  </sheets>
  <definedNames/>
  <calcPr fullCalcOnLoad="1" refMode="R1C1"/>
</workbook>
</file>

<file path=xl/sharedStrings.xml><?xml version="1.0" encoding="utf-8"?>
<sst xmlns="http://schemas.openxmlformats.org/spreadsheetml/2006/main" count="649" uniqueCount="189">
  <si>
    <t>Время старта:</t>
  </si>
  <si>
    <t>ПРОТОКОЛ РЕЗУЛЬТАТОВ</t>
  </si>
  <si>
    <t>лепесток</t>
  </si>
  <si>
    <t>фотоориентирование (бизнес)</t>
  </si>
  <si>
    <t>железный мост</t>
  </si>
  <si>
    <t>пешеходный мост</t>
  </si>
  <si>
    <t>сухой док</t>
  </si>
  <si>
    <t>плоты (бизнес)</t>
  </si>
  <si>
    <t>канал</t>
  </si>
  <si>
    <t>сетка</t>
  </si>
  <si>
    <t>фонтан ГД</t>
  </si>
  <si>
    <t>кран</t>
  </si>
  <si>
    <t>место</t>
  </si>
  <si>
    <t>класс</t>
  </si>
  <si>
    <t>номер</t>
  </si>
  <si>
    <t>время</t>
  </si>
  <si>
    <t>отсечки</t>
  </si>
  <si>
    <t>штрафЕ</t>
  </si>
  <si>
    <t>бонусЕ</t>
  </si>
  <si>
    <t>штрафРУ</t>
  </si>
  <si>
    <t>бонусРУ</t>
  </si>
  <si>
    <t>ИТОГ</t>
  </si>
  <si>
    <t>финиш</t>
  </si>
  <si>
    <t>старт</t>
  </si>
  <si>
    <t>КП</t>
  </si>
  <si>
    <t>отсечка</t>
  </si>
  <si>
    <t>Бизнес</t>
  </si>
  <si>
    <t>фото</t>
  </si>
  <si>
    <t>скалолазание</t>
  </si>
  <si>
    <t>баки</t>
  </si>
  <si>
    <t>космоснимок</t>
  </si>
  <si>
    <t>стрельба</t>
  </si>
  <si>
    <t>плоты</t>
  </si>
  <si>
    <t>константин</t>
  </si>
  <si>
    <t>аэродром</t>
  </si>
  <si>
    <t>шанц</t>
  </si>
  <si>
    <t>PRO</t>
  </si>
  <si>
    <t>Lite</t>
  </si>
  <si>
    <t>КП не взято</t>
  </si>
  <si>
    <t>нет карты</t>
  </si>
  <si>
    <t>загадки</t>
  </si>
  <si>
    <t>траверс</t>
  </si>
  <si>
    <t>штраф КП</t>
  </si>
  <si>
    <t>бонус-загадка</t>
  </si>
  <si>
    <t>бонус-траверс</t>
  </si>
  <si>
    <t>бонус-стрельба</t>
  </si>
  <si>
    <t>бонус 1</t>
  </si>
  <si>
    <t>бонус 2</t>
  </si>
  <si>
    <t>выход за КВ</t>
  </si>
  <si>
    <t>название</t>
  </si>
  <si>
    <t>ЭНЕРГИЯ ХОЛДИНГ-1</t>
  </si>
  <si>
    <t>Киборг едет в Выборг</t>
  </si>
  <si>
    <t>Рылось</t>
  </si>
  <si>
    <t>ZaslancЫ</t>
  </si>
  <si>
    <t>КAОК</t>
  </si>
  <si>
    <t>Сорприз!!!</t>
  </si>
  <si>
    <t>Готтопотамы</t>
  </si>
  <si>
    <t>барсуки</t>
  </si>
  <si>
    <t>Эйфоретики</t>
  </si>
  <si>
    <t>VeloServer</t>
  </si>
  <si>
    <t>Ветер Странствий</t>
  </si>
  <si>
    <t>Муромои</t>
  </si>
  <si>
    <t>Снаряжение</t>
  </si>
  <si>
    <t>Carabin.ru</t>
  </si>
  <si>
    <t>Y - two</t>
  </si>
  <si>
    <t>РатататаМ</t>
  </si>
  <si>
    <t>TCR</t>
  </si>
  <si>
    <t>КувалдаББ</t>
  </si>
  <si>
    <t>Бесперспективняк</t>
  </si>
  <si>
    <t>Скиф</t>
  </si>
  <si>
    <t>Плохие парни</t>
  </si>
  <si>
    <t>пушки</t>
  </si>
  <si>
    <t>rhz-rhz</t>
  </si>
  <si>
    <t>Конвульсиум</t>
  </si>
  <si>
    <t>Турики</t>
  </si>
  <si>
    <t>ВадЮля</t>
  </si>
  <si>
    <t>Carabin.ru-ПКТ</t>
  </si>
  <si>
    <t>Карлсон</t>
  </si>
  <si>
    <t>Наша команда</t>
  </si>
  <si>
    <t>Не подарки</t>
  </si>
  <si>
    <t>Трамонтана</t>
  </si>
  <si>
    <t>Сусанин и компания</t>
  </si>
  <si>
    <t>Lazy Leopards</t>
  </si>
  <si>
    <t>ПЕДАЛЬКИ</t>
  </si>
  <si>
    <t>Арена-Craft / Светлый Путь</t>
  </si>
  <si>
    <t>Ice-age</t>
  </si>
  <si>
    <t>САлеШАна from Липецк</t>
  </si>
  <si>
    <t>Профи и чайница</t>
  </si>
  <si>
    <t>Снаряжение - 2</t>
  </si>
  <si>
    <t>В удовольствие</t>
  </si>
  <si>
    <t>Рысь</t>
  </si>
  <si>
    <t>Sivera</t>
  </si>
  <si>
    <t>J&amp;J</t>
  </si>
  <si>
    <t>kolpino x-team</t>
  </si>
  <si>
    <t>чепчик сушка</t>
  </si>
  <si>
    <t>живущие под небом</t>
  </si>
  <si>
    <t>Бегущие Кости</t>
  </si>
  <si>
    <t>Политехник</t>
  </si>
  <si>
    <t>ненавижу неудачников</t>
  </si>
  <si>
    <t>Лещи</t>
  </si>
  <si>
    <t>SPR</t>
  </si>
  <si>
    <t>Олени</t>
  </si>
  <si>
    <t>ТяниТолкайки</t>
  </si>
  <si>
    <t>Метр</t>
  </si>
  <si>
    <t>Nike ACG /LETI</t>
  </si>
  <si>
    <t>Базилиус плюс</t>
  </si>
  <si>
    <t>Лекторий-team</t>
  </si>
  <si>
    <t>Bercut</t>
  </si>
  <si>
    <t>Бобр и Ярославский</t>
  </si>
  <si>
    <t>Ёлки straight</t>
  </si>
  <si>
    <t>Земноводные</t>
  </si>
  <si>
    <t>Йохх и его команда</t>
  </si>
  <si>
    <t>2Fast4you</t>
  </si>
  <si>
    <t>Buines Aires</t>
  </si>
  <si>
    <t>Литр мышей</t>
  </si>
  <si>
    <t>ЭНЕРГИЯ ХОЛДИНГ 2</t>
  </si>
  <si>
    <t>Матрасу нет!</t>
  </si>
  <si>
    <t>Ностальгия</t>
  </si>
  <si>
    <t>Фан-клуб Юрия Гагарина</t>
  </si>
  <si>
    <t>Ветер улиц</t>
  </si>
  <si>
    <t>Sign Spb</t>
  </si>
  <si>
    <t>ЛОШАДКА</t>
  </si>
  <si>
    <t>СМАМО</t>
  </si>
  <si>
    <t>Че</t>
  </si>
  <si>
    <t>Байкангелы</t>
  </si>
  <si>
    <t>Следопыт</t>
  </si>
  <si>
    <t>НеадекватныеУраганыМира</t>
  </si>
  <si>
    <t>Нехрен!</t>
  </si>
  <si>
    <t>Nature</t>
  </si>
  <si>
    <t>Чёрные песцы</t>
  </si>
  <si>
    <t>ProLet Близнецов</t>
  </si>
  <si>
    <t>All Blacks</t>
  </si>
  <si>
    <t>Паутиныч</t>
  </si>
  <si>
    <t>Rollerpiter</t>
  </si>
  <si>
    <t>Не дрыщи!</t>
  </si>
  <si>
    <t>Брэйн Групп</t>
  </si>
  <si>
    <t>Уверенные и решительные</t>
  </si>
  <si>
    <t>Machaon</t>
  </si>
  <si>
    <t>Дети понедельника</t>
  </si>
  <si>
    <t>Бодрые морковки</t>
  </si>
  <si>
    <t>MDFamily lite</t>
  </si>
  <si>
    <t>Follow Me!</t>
  </si>
  <si>
    <t>Дельные Шустрики</t>
  </si>
  <si>
    <t>Алекс-Юстасу</t>
  </si>
  <si>
    <t>Дубль Два</t>
  </si>
  <si>
    <t>Сила движения</t>
  </si>
  <si>
    <t>Томаты</t>
  </si>
  <si>
    <t>Лосята</t>
  </si>
  <si>
    <t>Пинагоры</t>
  </si>
  <si>
    <t>A-R</t>
  </si>
  <si>
    <t>Пляжный волейбол</t>
  </si>
  <si>
    <t>Совы нежные</t>
  </si>
  <si>
    <t>Танцующие в пути.</t>
  </si>
  <si>
    <t>Amores Perros</t>
  </si>
  <si>
    <t>асы!</t>
  </si>
  <si>
    <t>Пора на Север!</t>
  </si>
  <si>
    <t>Бишамон</t>
  </si>
  <si>
    <t>Камчадалы</t>
  </si>
  <si>
    <t>Покорители Кронштадта</t>
  </si>
  <si>
    <t>Очумелые</t>
  </si>
  <si>
    <t>Скиф-Москва</t>
  </si>
  <si>
    <t>Алекс(а)</t>
  </si>
  <si>
    <t>Greenkiss-2</t>
  </si>
  <si>
    <t>Оптимисты</t>
  </si>
  <si>
    <t>РХЧП</t>
  </si>
  <si>
    <t>Happy team</t>
  </si>
  <si>
    <t>Отжег</t>
  </si>
  <si>
    <t>Психи</t>
  </si>
  <si>
    <t>Yakki</t>
  </si>
  <si>
    <t>Дэти</t>
  </si>
  <si>
    <t>БеБе</t>
  </si>
  <si>
    <t>Абзац</t>
  </si>
  <si>
    <t>Бубурулабубу</t>
  </si>
  <si>
    <t>ФиЛимоны</t>
  </si>
  <si>
    <t>Странники</t>
  </si>
  <si>
    <t>VeloCity</t>
  </si>
  <si>
    <t>Impacto directo</t>
  </si>
  <si>
    <t>Мириадны</t>
  </si>
  <si>
    <t>супер-бупер</t>
  </si>
  <si>
    <t>Винни-Пух</t>
  </si>
  <si>
    <t>ГОНЩИКИМНОГОЖОПЫ</t>
  </si>
  <si>
    <t>не вернемся в офис</t>
  </si>
  <si>
    <t>Dream</t>
  </si>
  <si>
    <t>Полином</t>
  </si>
  <si>
    <t>Birds</t>
  </si>
  <si>
    <t>мм</t>
  </si>
  <si>
    <t>мж</t>
  </si>
  <si>
    <t>жж</t>
  </si>
  <si>
    <t>вне зачета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</si>
</sst>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h]:mm:ss;@"/>
    <numFmt numFmtId="177" formatCode="h:mm:ss;@"/>
  </numFmts>
  <fonts count="17">
    <font>
      <sz val="10"/>
      <name val="Arial"/>
      <family val="0"/>
    </font>
    <font>
      <sz val="9"/>
      <name val="Courier New"/>
      <family val="3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24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name val="Courier"/>
      <family val="1"/>
    </font>
    <font>
      <sz val="10"/>
      <name val="Arial Unicode MS"/>
      <family val="2"/>
    </font>
    <font>
      <sz val="10"/>
      <name val="Courier"/>
      <family val="1"/>
    </font>
    <font>
      <sz val="10"/>
      <name val="Courier New"/>
      <family val="3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0"/>
      <name val="Arial Unicode MS"/>
      <family val="2"/>
    </font>
    <font>
      <sz val="10"/>
      <color indexed="10"/>
      <name val="Courier"/>
      <family val="1"/>
    </font>
    <font>
      <sz val="10"/>
      <color indexed="10"/>
      <name val="Courier New"/>
      <family val="3"/>
    </font>
    <font>
      <b/>
      <sz val="10"/>
      <color indexed="10"/>
      <name val="Arial Unicode MS"/>
      <family val="0"/>
    </font>
  </fonts>
  <fills count="1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1" fontId="2" fillId="2" borderId="1" xfId="0" applyNumberFormat="1" applyFont="1" applyFill="1" applyBorder="1" applyAlignment="1" applyProtection="1">
      <alignment horizontal="center"/>
      <protection hidden="1"/>
    </xf>
    <xf numFmtId="21" fontId="2" fillId="2" borderId="0" xfId="0" applyNumberFormat="1" applyFont="1" applyFill="1" applyBorder="1" applyAlignment="1" applyProtection="1">
      <alignment/>
      <protection hidden="1"/>
    </xf>
    <xf numFmtId="21" fontId="3" fillId="2" borderId="0" xfId="0" applyNumberFormat="1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4" borderId="2" xfId="0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0" fillId="5" borderId="2" xfId="0" applyFont="1" applyFill="1" applyBorder="1" applyAlignment="1" applyProtection="1">
      <alignment horizontal="center"/>
      <protection hidden="1"/>
    </xf>
    <xf numFmtId="0" fontId="0" fillId="6" borderId="2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Fill="1" applyBorder="1" applyAlignment="1" applyProtection="1">
      <alignment horizontal="center" wrapText="1"/>
      <protection hidden="1"/>
    </xf>
    <xf numFmtId="0" fontId="2" fillId="3" borderId="0" xfId="0" applyFont="1" applyFill="1" applyBorder="1" applyAlignment="1" applyProtection="1">
      <alignment horizontal="center" wrapText="1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2" xfId="0" applyNumberFormat="1" applyFont="1" applyBorder="1" applyAlignment="1" applyProtection="1">
      <alignment horizontal="center"/>
      <protection hidden="1"/>
    </xf>
    <xf numFmtId="0" fontId="7" fillId="3" borderId="0" xfId="0" applyFont="1" applyFill="1" applyAlignment="1">
      <alignment/>
    </xf>
    <xf numFmtId="0" fontId="0" fillId="3" borderId="0" xfId="0" applyFont="1" applyFill="1" applyAlignment="1" applyProtection="1">
      <alignment horizontal="center"/>
      <protection hidden="1"/>
    </xf>
    <xf numFmtId="0" fontId="0" fillId="3" borderId="0" xfId="0" applyNumberFormat="1" applyFont="1" applyFill="1" applyBorder="1" applyAlignment="1" applyProtection="1">
      <alignment horizontal="center"/>
      <protection hidden="1"/>
    </xf>
    <xf numFmtId="176" fontId="0" fillId="3" borderId="0" xfId="0" applyNumberFormat="1" applyFont="1" applyFill="1" applyAlignment="1" applyProtection="1">
      <alignment/>
      <protection hidden="1"/>
    </xf>
    <xf numFmtId="176" fontId="0" fillId="3" borderId="0" xfId="18" applyNumberFormat="1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 applyProtection="1">
      <alignment horizontal="center"/>
      <protection hidden="1"/>
    </xf>
    <xf numFmtId="21" fontId="0" fillId="0" borderId="0" xfId="0" applyNumberFormat="1" applyFont="1" applyFill="1" applyAlignment="1" applyProtection="1">
      <alignment horizontal="right"/>
      <protection hidden="1"/>
    </xf>
    <xf numFmtId="176" fontId="0" fillId="0" borderId="0" xfId="0" applyNumberFormat="1" applyFont="1" applyBorder="1" applyAlignment="1" applyProtection="1">
      <alignment horizontal="right"/>
      <protection hidden="1"/>
    </xf>
    <xf numFmtId="0" fontId="0" fillId="3" borderId="0" xfId="0" applyFont="1" applyFill="1" applyAlignment="1" applyProtection="1">
      <alignment horizontal="right"/>
      <protection hidden="1"/>
    </xf>
    <xf numFmtId="176" fontId="0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right"/>
      <protection hidden="1"/>
    </xf>
    <xf numFmtId="21" fontId="0" fillId="0" borderId="0" xfId="0" applyNumberFormat="1" applyFont="1" applyFill="1" applyAlignment="1" applyProtection="1">
      <alignment/>
      <protection hidden="1"/>
    </xf>
    <xf numFmtId="176" fontId="0" fillId="0" borderId="0" xfId="0" applyNumberFormat="1" applyFont="1" applyBorder="1" applyAlignment="1" applyProtection="1">
      <alignment horizontal="center"/>
      <protection hidden="1"/>
    </xf>
    <xf numFmtId="176" fontId="0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6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7" borderId="2" xfId="0" applyFont="1" applyFill="1" applyBorder="1" applyAlignment="1" applyProtection="1">
      <alignment horizontal="center"/>
      <protection hidden="1"/>
    </xf>
    <xf numFmtId="0" fontId="0" fillId="8" borderId="2" xfId="0" applyFont="1" applyFill="1" applyBorder="1" applyAlignment="1" applyProtection="1">
      <alignment horizontal="center"/>
      <protection hidden="1"/>
    </xf>
    <xf numFmtId="0" fontId="0" fillId="9" borderId="2" xfId="0" applyFont="1" applyFill="1" applyBorder="1" applyAlignment="1" applyProtection="1">
      <alignment horizontal="center"/>
      <protection hidden="1"/>
    </xf>
    <xf numFmtId="0" fontId="0" fillId="10" borderId="2" xfId="0" applyFont="1" applyFill="1" applyBorder="1" applyAlignment="1" applyProtection="1">
      <alignment horizontal="center"/>
      <protection hidden="1"/>
    </xf>
    <xf numFmtId="176" fontId="0" fillId="0" borderId="0" xfId="0" applyNumberFormat="1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0" fontId="2" fillId="0" borderId="0" xfId="0" applyFont="1" applyAlignment="1">
      <alignment/>
    </xf>
    <xf numFmtId="0" fontId="1" fillId="2" borderId="0" xfId="0" applyFont="1" applyFill="1" applyAlignment="1" applyProtection="1">
      <alignment horizontal="center"/>
      <protection hidden="1"/>
    </xf>
    <xf numFmtId="176" fontId="0" fillId="0" borderId="0" xfId="0" applyNumberFormat="1" applyAlignment="1">
      <alignment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1" fontId="12" fillId="0" borderId="0" xfId="0" applyNumberFormat="1" applyFont="1" applyFill="1" applyAlignment="1" applyProtection="1">
      <alignment horizontal="right"/>
      <protection hidden="1"/>
    </xf>
    <xf numFmtId="176" fontId="12" fillId="0" borderId="0" xfId="0" applyNumberFormat="1" applyFont="1" applyBorder="1" applyAlignment="1" applyProtection="1">
      <alignment horizontal="right"/>
      <protection hidden="1"/>
    </xf>
    <xf numFmtId="0" fontId="12" fillId="3" borderId="0" xfId="0" applyFont="1" applyFill="1" applyAlignment="1" applyProtection="1">
      <alignment horizontal="right"/>
      <protection hidden="1"/>
    </xf>
    <xf numFmtId="176" fontId="12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12" fillId="0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176" fontId="12" fillId="0" borderId="0" xfId="0" applyNumberFormat="1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176" fontId="0" fillId="0" borderId="0" xfId="0" applyNumberFormat="1" applyFont="1" applyFill="1" applyAlignment="1" applyProtection="1">
      <alignment horizontal="right"/>
      <protection hidden="1"/>
    </xf>
    <xf numFmtId="0" fontId="0" fillId="5" borderId="3" xfId="0" applyFont="1" applyFill="1" applyBorder="1" applyAlignment="1" applyProtection="1">
      <alignment horizontal="center" vertical="center" wrapText="1"/>
      <protection hidden="1"/>
    </xf>
    <xf numFmtId="0" fontId="0" fillId="5" borderId="4" xfId="0" applyFont="1" applyFill="1" applyBorder="1" applyAlignment="1" applyProtection="1">
      <alignment horizontal="center" vertical="center" wrapText="1"/>
      <protection hidden="1"/>
    </xf>
    <xf numFmtId="0" fontId="0" fillId="5" borderId="5" xfId="0" applyFont="1" applyFill="1" applyBorder="1" applyAlignment="1" applyProtection="1">
      <alignment horizontal="center" vertical="center" wrapText="1"/>
      <protection hidden="1"/>
    </xf>
    <xf numFmtId="0" fontId="0" fillId="6" borderId="3" xfId="0" applyFont="1" applyFill="1" applyBorder="1" applyAlignment="1" applyProtection="1">
      <alignment horizontal="center" vertical="center" wrapText="1"/>
      <protection hidden="1"/>
    </xf>
    <xf numFmtId="0" fontId="0" fillId="6" borderId="4" xfId="0" applyFont="1" applyFill="1" applyBorder="1" applyAlignment="1" applyProtection="1">
      <alignment horizontal="center" vertical="center" wrapText="1"/>
      <protection hidden="1"/>
    </xf>
    <xf numFmtId="0" fontId="0" fillId="6" borderId="5" xfId="0" applyFont="1" applyFill="1" applyBorder="1" applyAlignment="1" applyProtection="1">
      <alignment horizontal="center" vertical="center" wrapText="1"/>
      <protection hidden="1"/>
    </xf>
    <xf numFmtId="0" fontId="0" fillId="2" borderId="3" xfId="0" applyFont="1" applyFill="1" applyBorder="1" applyAlignment="1" applyProtection="1">
      <alignment horizontal="center" vertical="center" wrapText="1"/>
      <protection hidden="1"/>
    </xf>
    <xf numFmtId="0" fontId="0" fillId="2" borderId="4" xfId="0" applyFont="1" applyFill="1" applyBorder="1" applyAlignment="1" applyProtection="1">
      <alignment horizontal="center" vertical="center" wrapText="1"/>
      <protection hidden="1"/>
    </xf>
    <xf numFmtId="0" fontId="0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0" fillId="4" borderId="3" xfId="0" applyFont="1" applyFill="1" applyBorder="1" applyAlignment="1" applyProtection="1">
      <alignment horizontal="center" vertical="center" wrapText="1"/>
      <protection hidden="1"/>
    </xf>
    <xf numFmtId="0" fontId="0" fillId="4" borderId="4" xfId="0" applyFont="1" applyFill="1" applyBorder="1" applyAlignment="1" applyProtection="1">
      <alignment horizontal="center" vertical="center" wrapText="1"/>
      <protection hidden="1"/>
    </xf>
    <xf numFmtId="0" fontId="0" fillId="4" borderId="5" xfId="0" applyFont="1" applyFill="1" applyBorder="1" applyAlignment="1" applyProtection="1">
      <alignment horizontal="center" vertical="center" wrapText="1"/>
      <protection hidden="1"/>
    </xf>
    <xf numFmtId="0" fontId="0" fillId="7" borderId="3" xfId="0" applyFont="1" applyFill="1" applyBorder="1" applyAlignment="1" applyProtection="1">
      <alignment horizontal="center" vertical="center" wrapText="1"/>
      <protection hidden="1"/>
    </xf>
    <xf numFmtId="0" fontId="0" fillId="7" borderId="4" xfId="0" applyFont="1" applyFill="1" applyBorder="1" applyAlignment="1" applyProtection="1">
      <alignment horizontal="center" vertical="center" wrapText="1"/>
      <protection hidden="1"/>
    </xf>
    <xf numFmtId="0" fontId="0" fillId="7" borderId="5" xfId="0" applyFont="1" applyFill="1" applyBorder="1" applyAlignment="1" applyProtection="1">
      <alignment horizontal="center" vertical="center" wrapText="1"/>
      <protection hidden="1"/>
    </xf>
    <xf numFmtId="0" fontId="0" fillId="8" borderId="3" xfId="0" applyFont="1" applyFill="1" applyBorder="1" applyAlignment="1" applyProtection="1">
      <alignment horizontal="center" vertical="center" wrapText="1"/>
      <protection hidden="1"/>
    </xf>
    <xf numFmtId="0" fontId="0" fillId="8" borderId="4" xfId="0" applyFont="1" applyFill="1" applyBorder="1" applyAlignment="1" applyProtection="1">
      <alignment horizontal="center" vertical="center" wrapText="1"/>
      <protection hidden="1"/>
    </xf>
    <xf numFmtId="0" fontId="0" fillId="8" borderId="5" xfId="0" applyFont="1" applyFill="1" applyBorder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9" borderId="3" xfId="0" applyFont="1" applyFill="1" applyBorder="1" applyAlignment="1" applyProtection="1">
      <alignment horizontal="center" vertical="center" wrapText="1"/>
      <protection hidden="1"/>
    </xf>
    <xf numFmtId="0" fontId="0" fillId="9" borderId="4" xfId="0" applyFont="1" applyFill="1" applyBorder="1" applyAlignment="1" applyProtection="1">
      <alignment horizontal="center" vertical="center" wrapText="1"/>
      <protection hidden="1"/>
    </xf>
    <xf numFmtId="0" fontId="0" fillId="9" borderId="5" xfId="0" applyFont="1" applyFill="1" applyBorder="1" applyAlignment="1" applyProtection="1">
      <alignment horizontal="center" vertical="center" wrapText="1"/>
      <protection hidden="1"/>
    </xf>
    <xf numFmtId="0" fontId="0" fillId="10" borderId="3" xfId="0" applyFont="1" applyFill="1" applyBorder="1" applyAlignment="1" applyProtection="1">
      <alignment horizontal="center" vertical="center" wrapText="1"/>
      <protection hidden="1"/>
    </xf>
    <xf numFmtId="0" fontId="0" fillId="10" borderId="4" xfId="0" applyFont="1" applyFill="1" applyBorder="1" applyAlignment="1" applyProtection="1">
      <alignment horizontal="center" vertical="center" wrapText="1"/>
      <protection hidden="1"/>
    </xf>
    <xf numFmtId="0" fontId="0" fillId="10" borderId="5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O2507"/>
  <sheetViews>
    <sheetView workbookViewId="0" topLeftCell="C1">
      <pane xSplit="9" topLeftCell="T3" activePane="topRight" state="frozen"/>
      <selection pane="topLeft" activeCell="C1" sqref="C1"/>
      <selection pane="topRight" activeCell="Y33" sqref="Y33"/>
    </sheetView>
  </sheetViews>
  <sheetFormatPr defaultColWidth="9.140625" defaultRowHeight="12.75"/>
  <cols>
    <col min="1" max="2" width="7.57421875" style="39" customWidth="1"/>
    <col min="3" max="3" width="8.57421875" style="30" customWidth="1"/>
    <col min="4" max="5" width="10.7109375" style="10" customWidth="1"/>
    <col min="6" max="8" width="10.140625" style="10" customWidth="1"/>
    <col min="9" max="9" width="10.140625" style="44" customWidth="1"/>
    <col min="10" max="10" width="8.8515625" style="43" customWidth="1"/>
    <col min="11" max="11" width="0.5625" style="4" customWidth="1"/>
    <col min="12" max="32" width="9.140625" style="41" customWidth="1"/>
    <col min="33" max="16384" width="9.140625" style="10" customWidth="1"/>
  </cols>
  <sheetData>
    <row r="1" spans="1:32" ht="12.75">
      <c r="A1" s="86" t="s">
        <v>0</v>
      </c>
      <c r="B1" s="86"/>
      <c r="C1" s="86"/>
      <c r="D1" s="1">
        <v>0.5</v>
      </c>
      <c r="E1" s="2"/>
      <c r="F1" s="3">
        <v>0.020833333333333332</v>
      </c>
      <c r="G1" s="3">
        <v>0.0625</v>
      </c>
      <c r="H1" s="2"/>
      <c r="I1" s="2"/>
      <c r="J1" s="2"/>
      <c r="L1" s="5">
        <v>200</v>
      </c>
      <c r="M1" s="5">
        <v>200</v>
      </c>
      <c r="N1" s="5">
        <v>200</v>
      </c>
      <c r="O1" s="5">
        <v>115</v>
      </c>
      <c r="P1" s="5">
        <v>115</v>
      </c>
      <c r="Q1" s="5">
        <v>118</v>
      </c>
      <c r="R1" s="6">
        <v>121</v>
      </c>
      <c r="S1" s="6">
        <v>121</v>
      </c>
      <c r="T1" s="6">
        <v>221</v>
      </c>
      <c r="U1" s="5">
        <v>123</v>
      </c>
      <c r="V1" s="7">
        <v>127</v>
      </c>
      <c r="W1" s="7">
        <v>127</v>
      </c>
      <c r="X1" s="7">
        <v>227</v>
      </c>
      <c r="Y1" s="8">
        <v>128</v>
      </c>
      <c r="Z1" s="8">
        <v>128</v>
      </c>
      <c r="AA1" s="8">
        <v>228</v>
      </c>
      <c r="AB1" s="9">
        <v>129</v>
      </c>
      <c r="AC1" s="9">
        <v>129</v>
      </c>
      <c r="AD1" s="9">
        <v>229</v>
      </c>
      <c r="AE1" s="5">
        <v>126</v>
      </c>
      <c r="AF1" s="5">
        <v>50</v>
      </c>
    </row>
    <row r="2" spans="1:32" s="20" customFormat="1" ht="33" customHeight="1">
      <c r="A2" s="11" t="s">
        <v>1</v>
      </c>
      <c r="B2" s="12"/>
      <c r="C2" s="13"/>
      <c r="D2" s="14"/>
      <c r="E2" s="14"/>
      <c r="F2" s="14"/>
      <c r="G2" s="14"/>
      <c r="H2" s="14"/>
      <c r="I2" s="15"/>
      <c r="J2" s="16"/>
      <c r="K2" s="17"/>
      <c r="L2" s="18" t="s">
        <v>2</v>
      </c>
      <c r="M2" s="18" t="s">
        <v>2</v>
      </c>
      <c r="N2" s="18" t="s">
        <v>2</v>
      </c>
      <c r="O2" s="87" t="s">
        <v>3</v>
      </c>
      <c r="P2" s="88"/>
      <c r="Q2" s="18" t="s">
        <v>4</v>
      </c>
      <c r="R2" s="89" t="s">
        <v>5</v>
      </c>
      <c r="S2" s="90"/>
      <c r="T2" s="91"/>
      <c r="U2" s="18" t="s">
        <v>6</v>
      </c>
      <c r="V2" s="83" t="s">
        <v>7</v>
      </c>
      <c r="W2" s="84"/>
      <c r="X2" s="85"/>
      <c r="Y2" s="77" t="s">
        <v>8</v>
      </c>
      <c r="Z2" s="78"/>
      <c r="AA2" s="79"/>
      <c r="AB2" s="80" t="s">
        <v>9</v>
      </c>
      <c r="AC2" s="81"/>
      <c r="AD2" s="82"/>
      <c r="AE2" s="18" t="s">
        <v>10</v>
      </c>
      <c r="AF2" s="18" t="s">
        <v>11</v>
      </c>
    </row>
    <row r="3" spans="1:32" ht="12.75" customHeight="1">
      <c r="A3" s="21" t="s">
        <v>12</v>
      </c>
      <c r="B3" s="21" t="s">
        <v>13</v>
      </c>
      <c r="C3" s="21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22" t="s">
        <v>21</v>
      </c>
      <c r="L3" s="5" t="s">
        <v>22</v>
      </c>
      <c r="M3" s="5" t="s">
        <v>22</v>
      </c>
      <c r="N3" s="5" t="s">
        <v>22</v>
      </c>
      <c r="O3" s="5" t="s">
        <v>23</v>
      </c>
      <c r="P3" s="5" t="s">
        <v>22</v>
      </c>
      <c r="Q3" s="5" t="s">
        <v>24</v>
      </c>
      <c r="R3" s="6" t="s">
        <v>25</v>
      </c>
      <c r="S3" s="6" t="s">
        <v>23</v>
      </c>
      <c r="T3" s="6" t="s">
        <v>22</v>
      </c>
      <c r="U3" s="5" t="s">
        <v>24</v>
      </c>
      <c r="V3" s="7" t="s">
        <v>25</v>
      </c>
      <c r="W3" s="7" t="s">
        <v>23</v>
      </c>
      <c r="X3" s="7" t="s">
        <v>22</v>
      </c>
      <c r="Y3" s="8" t="s">
        <v>25</v>
      </c>
      <c r="Z3" s="8" t="s">
        <v>23</v>
      </c>
      <c r="AA3" s="8" t="s">
        <v>22</v>
      </c>
      <c r="AB3" s="9" t="s">
        <v>25</v>
      </c>
      <c r="AC3" s="9" t="s">
        <v>23</v>
      </c>
      <c r="AD3" s="9" t="s">
        <v>22</v>
      </c>
      <c r="AE3" s="5" t="s">
        <v>24</v>
      </c>
      <c r="AF3" s="5" t="s">
        <v>24</v>
      </c>
    </row>
    <row r="4" spans="1:32" ht="3.75" customHeight="1">
      <c r="A4" s="23"/>
      <c r="B4" s="23"/>
      <c r="C4" s="24"/>
      <c r="D4" s="4"/>
      <c r="E4" s="4"/>
      <c r="F4" s="4"/>
      <c r="G4" s="4"/>
      <c r="H4" s="4"/>
      <c r="I4" s="24"/>
      <c r="J4" s="25"/>
      <c r="L4" s="26"/>
      <c r="M4" s="26"/>
      <c r="N4" s="26"/>
      <c r="O4" s="26"/>
      <c r="P4" s="27"/>
      <c r="Q4" s="26"/>
      <c r="R4" s="26"/>
      <c r="S4" s="27"/>
      <c r="T4" s="26"/>
      <c r="U4" s="26"/>
      <c r="V4" s="27"/>
      <c r="W4" s="26"/>
      <c r="X4" s="26"/>
      <c r="Y4" s="27"/>
      <c r="Z4" s="26"/>
      <c r="AA4" s="26"/>
      <c r="AB4" s="27"/>
      <c r="AC4" s="26"/>
      <c r="AD4" s="26"/>
      <c r="AE4" s="27"/>
      <c r="AF4" s="26"/>
    </row>
    <row r="5" spans="1:41" ht="12.75">
      <c r="A5" s="28"/>
      <c r="B5" s="29" t="s">
        <v>26</v>
      </c>
      <c r="C5" s="30">
        <v>215</v>
      </c>
      <c r="D5" s="31">
        <v>0.10270833333333333</v>
      </c>
      <c r="E5" s="31">
        <f aca="true" t="shared" si="0" ref="E5:E29">IF(S5=0,0,S5-R5)+IF(W5=0,0,W5-V5)+IF(Z5=0,0,Z5-Y5)+IF(AC5=0,0,AC5-AB5)</f>
        <v>0.002268518518518503</v>
      </c>
      <c r="F5" s="31">
        <f aca="true" t="shared" si="1" ref="F5:F29">IF(O5=0,G$1)+IF(P5=0,F$1)+IF(Q5=0,F$1)+IF(R5=0,F$1)+IF(T5=0,G$1)+IF(U5=0,F$1)+IF(V5=0,F$1)+IF(X5=0,G$1)+IF(Y5=0,F$1)+IF(AA5=0,G$1)+IF(AB5=0,F$1)+IF(AD5=0,G$1)+IF(AE5=0,F$1)+IF(AF5=0,F$1)</f>
        <v>0.020833333333333332</v>
      </c>
      <c r="G5" s="31"/>
      <c r="H5" s="31">
        <f>VLOOKUP(C5,'штрафРУ-бонусРУ'!$A$2:$C$401,2,FALSE)</f>
        <v>0</v>
      </c>
      <c r="I5" s="31">
        <f>VLOOKUP(C5,'штрафРУ-бонусРУ'!$A$2:$C$401,3,FALSE)</f>
        <v>0</v>
      </c>
      <c r="J5" s="32">
        <f aca="true" t="shared" si="2" ref="J5:J29">D5-E5+F5-G5+H5-I5</f>
        <v>0.12127314814814816</v>
      </c>
      <c r="K5" s="33"/>
      <c r="L5" s="34">
        <v>0.6024305555555556</v>
      </c>
      <c r="M5" s="34"/>
      <c r="N5" s="34"/>
      <c r="O5" s="34">
        <v>0.5300231481481482</v>
      </c>
      <c r="P5" s="34">
        <v>0.5372106481481481</v>
      </c>
      <c r="Q5" s="34">
        <v>0.5285185185185185</v>
      </c>
      <c r="R5" s="34">
        <v>0.5407523148148148</v>
      </c>
      <c r="S5" s="34"/>
      <c r="T5" s="34">
        <v>0.5443402777777778</v>
      </c>
      <c r="U5" s="34">
        <v>0.5576388888888889</v>
      </c>
      <c r="V5" s="34">
        <v>0.5602662037037037</v>
      </c>
      <c r="W5" s="34"/>
      <c r="X5" s="34">
        <v>0.5618055555555556</v>
      </c>
      <c r="Y5" s="34"/>
      <c r="Z5" s="34"/>
      <c r="AA5" s="34">
        <v>0.5506712962962963</v>
      </c>
      <c r="AB5" s="34">
        <v>0.5697453703703704</v>
      </c>
      <c r="AC5" s="34">
        <v>0.5720138888888889</v>
      </c>
      <c r="AD5" s="34">
        <v>0.5726041666666667</v>
      </c>
      <c r="AE5" s="34">
        <v>0.5768287037037038</v>
      </c>
      <c r="AF5" s="34">
        <v>0.5839351851851852</v>
      </c>
      <c r="AG5" s="35"/>
      <c r="AH5" s="35"/>
      <c r="AI5" s="35"/>
      <c r="AJ5" s="35"/>
      <c r="AK5" s="35"/>
      <c r="AL5" s="35"/>
      <c r="AM5" s="35"/>
      <c r="AN5" s="35"/>
      <c r="AO5" s="35"/>
    </row>
    <row r="6" spans="1:41" ht="12.75">
      <c r="A6" s="28"/>
      <c r="B6" s="29" t="s">
        <v>26</v>
      </c>
      <c r="C6" s="30">
        <v>213</v>
      </c>
      <c r="D6" s="31">
        <v>0.13854166666666667</v>
      </c>
      <c r="E6" s="31">
        <f t="shared" si="0"/>
        <v>0.014780092592592498</v>
      </c>
      <c r="F6" s="31">
        <f t="shared" si="1"/>
        <v>0</v>
      </c>
      <c r="G6" s="31"/>
      <c r="H6" s="31">
        <f>VLOOKUP(C6,'штрафРУ-бонусРУ'!$A$2:$C$401,2,FALSE)</f>
        <v>0</v>
      </c>
      <c r="I6" s="31">
        <f>VLOOKUP(C6,'штрафРУ-бонусРУ'!$A$2:$C$401,3,FALSE)</f>
        <v>0</v>
      </c>
      <c r="J6" s="32">
        <f t="shared" si="2"/>
        <v>0.12376157407407418</v>
      </c>
      <c r="K6" s="33"/>
      <c r="L6" s="34"/>
      <c r="M6" s="34"/>
      <c r="N6" s="34"/>
      <c r="O6" s="34">
        <v>0.5607523148148148</v>
      </c>
      <c r="P6" s="34">
        <v>0.5756018518518519</v>
      </c>
      <c r="Q6" s="34">
        <v>0.5586342592592592</v>
      </c>
      <c r="R6" s="34">
        <v>0.6221527777777778</v>
      </c>
      <c r="S6" s="34">
        <v>0.632361111111111</v>
      </c>
      <c r="T6" s="34">
        <v>0.635462962962963</v>
      </c>
      <c r="U6" s="34">
        <v>0.6059027777777778</v>
      </c>
      <c r="V6" s="34">
        <v>0.5951851851851852</v>
      </c>
      <c r="W6" s="34"/>
      <c r="X6" s="34">
        <v>0.5978819444444444</v>
      </c>
      <c r="Y6" s="34">
        <v>0.6146064814814814</v>
      </c>
      <c r="Z6" s="34"/>
      <c r="AA6" s="34">
        <v>0.6193634259259259</v>
      </c>
      <c r="AB6" s="34">
        <v>0.5157175925925926</v>
      </c>
      <c r="AC6" s="34">
        <v>0.5202893518518519</v>
      </c>
      <c r="AD6" s="34">
        <v>0.5209490740740741</v>
      </c>
      <c r="AE6" s="34">
        <v>0.5260300925925926</v>
      </c>
      <c r="AF6" s="34">
        <v>0.5354976851851853</v>
      </c>
      <c r="AG6" s="35"/>
      <c r="AH6" s="35"/>
      <c r="AI6" s="35"/>
      <c r="AJ6" s="35"/>
      <c r="AK6" s="35"/>
      <c r="AL6" s="35"/>
      <c r="AM6" s="35"/>
      <c r="AN6" s="35"/>
      <c r="AO6" s="35"/>
    </row>
    <row r="7" spans="1:41" ht="12.75">
      <c r="A7" s="28"/>
      <c r="B7" s="29" t="s">
        <v>26</v>
      </c>
      <c r="C7" s="30">
        <v>224</v>
      </c>
      <c r="D7" s="31">
        <v>0.14009259259259257</v>
      </c>
      <c r="E7" s="31">
        <f t="shared" si="0"/>
        <v>0.015405092592592595</v>
      </c>
      <c r="F7" s="31">
        <f t="shared" si="1"/>
        <v>0</v>
      </c>
      <c r="G7" s="31"/>
      <c r="H7" s="31">
        <f>VLOOKUP(C7,'штрафРУ-бонусРУ'!$A$2:$C$401,2,FALSE)</f>
        <v>0</v>
      </c>
      <c r="I7" s="31">
        <f>VLOOKUP(C7,'штрафРУ-бонусРУ'!$A$2:$C$401,3,FALSE)</f>
        <v>0</v>
      </c>
      <c r="J7" s="32">
        <f t="shared" si="2"/>
        <v>0.12468749999999998</v>
      </c>
      <c r="K7" s="33"/>
      <c r="L7" s="34"/>
      <c r="M7" s="34"/>
      <c r="N7" s="34"/>
      <c r="O7" s="34">
        <v>0.5728935185185186</v>
      </c>
      <c r="P7" s="34">
        <v>0.5897106481481481</v>
      </c>
      <c r="Q7" s="34">
        <v>0.5628935185185185</v>
      </c>
      <c r="R7" s="34">
        <v>0.5802199074074074</v>
      </c>
      <c r="S7" s="34">
        <v>0.585486111111111</v>
      </c>
      <c r="T7" s="34">
        <v>0.5880324074074074</v>
      </c>
      <c r="U7" s="34">
        <v>0.6069097222222223</v>
      </c>
      <c r="V7" s="34">
        <v>0.6158333333333333</v>
      </c>
      <c r="W7" s="34"/>
      <c r="X7" s="34">
        <v>0.6174537037037037</v>
      </c>
      <c r="Y7" s="34">
        <v>0.5923611111111111</v>
      </c>
      <c r="Z7" s="34">
        <v>0.5990740740740741</v>
      </c>
      <c r="AA7" s="34">
        <v>0.6031944444444445</v>
      </c>
      <c r="AB7" s="34">
        <v>0.5155092592592593</v>
      </c>
      <c r="AC7" s="34">
        <v>0.5189351851851852</v>
      </c>
      <c r="AD7" s="34">
        <v>0.5199652777777778</v>
      </c>
      <c r="AE7" s="34">
        <v>0.5257291666666667</v>
      </c>
      <c r="AF7" s="34">
        <v>0.536261574074074</v>
      </c>
      <c r="AG7" s="35"/>
      <c r="AH7" s="35"/>
      <c r="AI7" s="35"/>
      <c r="AJ7" s="35"/>
      <c r="AK7" s="35"/>
      <c r="AL7" s="35"/>
      <c r="AM7" s="35"/>
      <c r="AN7" s="35"/>
      <c r="AO7" s="35"/>
    </row>
    <row r="8" spans="1:41" ht="12.75">
      <c r="A8" s="28"/>
      <c r="B8" s="29" t="s">
        <v>26</v>
      </c>
      <c r="C8" s="30">
        <v>223</v>
      </c>
      <c r="D8" s="31">
        <v>0.1401851851851852</v>
      </c>
      <c r="E8" s="31">
        <f t="shared" si="0"/>
        <v>0.01085648148148155</v>
      </c>
      <c r="F8" s="31">
        <f t="shared" si="1"/>
        <v>0</v>
      </c>
      <c r="G8" s="31"/>
      <c r="H8" s="31">
        <f>VLOOKUP(C8,'штрафРУ-бонусРУ'!$A$2:$C$401,2,FALSE)</f>
        <v>0</v>
      </c>
      <c r="I8" s="31">
        <f>VLOOKUP(C8,'штрафРУ-бонусРУ'!$A$2:$C$401,3,FALSE)</f>
        <v>0</v>
      </c>
      <c r="J8" s="32">
        <f t="shared" si="2"/>
        <v>0.12932870370370364</v>
      </c>
      <c r="K8" s="33"/>
      <c r="L8" s="34"/>
      <c r="M8" s="34"/>
      <c r="N8" s="34"/>
      <c r="O8" s="34">
        <v>0.5591435185185185</v>
      </c>
      <c r="P8" s="34">
        <v>0.5728703703703704</v>
      </c>
      <c r="Q8" s="34">
        <v>0.5810532407407407</v>
      </c>
      <c r="R8" s="34">
        <v>0.5462037037037036</v>
      </c>
      <c r="S8" s="34">
        <v>0.5529282407407408</v>
      </c>
      <c r="T8" s="34">
        <v>0.5567013888888889</v>
      </c>
      <c r="U8" s="34">
        <v>0.5278356481481482</v>
      </c>
      <c r="V8" s="34">
        <v>0.5179050925925927</v>
      </c>
      <c r="W8" s="34"/>
      <c r="X8" s="34">
        <v>0.5197337962962963</v>
      </c>
      <c r="Y8" s="34">
        <v>0.5373032407407408</v>
      </c>
      <c r="Z8" s="34">
        <v>0.539212962962963</v>
      </c>
      <c r="AA8" s="34">
        <v>0.5431828703703704</v>
      </c>
      <c r="AB8" s="34">
        <v>0.5981365740740741</v>
      </c>
      <c r="AC8" s="34">
        <v>0.6003587962962963</v>
      </c>
      <c r="AD8" s="34">
        <v>0.601087962962963</v>
      </c>
      <c r="AE8" s="34">
        <v>0.609375</v>
      </c>
      <c r="AF8" s="34">
        <v>0.6214467592592593</v>
      </c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2.75">
      <c r="A9" s="28"/>
      <c r="B9" s="29" t="s">
        <v>26</v>
      </c>
      <c r="C9" s="30">
        <v>211</v>
      </c>
      <c r="D9" s="31">
        <v>0.16033564814814816</v>
      </c>
      <c r="E9" s="31">
        <f t="shared" si="0"/>
        <v>0.025578703703703742</v>
      </c>
      <c r="F9" s="31">
        <f t="shared" si="1"/>
        <v>0</v>
      </c>
      <c r="G9" s="31"/>
      <c r="H9" s="31">
        <f>VLOOKUP(C9,'штрафРУ-бонусРУ'!$A$2:$C$401,2,FALSE)</f>
        <v>0</v>
      </c>
      <c r="I9" s="31">
        <f>VLOOKUP(C9,'штрафРУ-бонусРУ'!$A$2:$C$401,3,FALSE)</f>
        <v>0</v>
      </c>
      <c r="J9" s="32">
        <f t="shared" si="2"/>
        <v>0.13475694444444442</v>
      </c>
      <c r="K9" s="33"/>
      <c r="L9" s="34"/>
      <c r="M9" s="34"/>
      <c r="N9" s="34"/>
      <c r="O9" s="34">
        <v>0.6322106481481481</v>
      </c>
      <c r="P9" s="34">
        <v>0.6485069444444445</v>
      </c>
      <c r="Q9" s="34">
        <v>0.6581018518518519</v>
      </c>
      <c r="R9" s="34">
        <v>0.6128472222222222</v>
      </c>
      <c r="S9" s="34">
        <v>0.6258912037037038</v>
      </c>
      <c r="T9" s="34">
        <v>0.6287962962962963</v>
      </c>
      <c r="U9" s="34">
        <v>0.5196180555555555</v>
      </c>
      <c r="V9" s="34">
        <v>0.5482060185185186</v>
      </c>
      <c r="W9" s="34">
        <v>0.5487152777777778</v>
      </c>
      <c r="X9" s="34">
        <v>0.5504861111111111</v>
      </c>
      <c r="Y9" s="34">
        <v>0.6043518518518519</v>
      </c>
      <c r="Z9" s="34"/>
      <c r="AA9" s="34">
        <v>0.6080439814814814</v>
      </c>
      <c r="AB9" s="34">
        <v>0.5325231481481482</v>
      </c>
      <c r="AC9" s="34">
        <v>0.5445486111111111</v>
      </c>
      <c r="AD9" s="34">
        <v>0.5454513888888889</v>
      </c>
      <c r="AE9" s="34">
        <v>0.5600578703703704</v>
      </c>
      <c r="AF9" s="34">
        <v>0.5702662037037037</v>
      </c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2.75">
      <c r="A10" s="28"/>
      <c r="B10" s="29" t="s">
        <v>26</v>
      </c>
      <c r="C10" s="30">
        <v>219</v>
      </c>
      <c r="D10" s="31">
        <v>0.16079861111111113</v>
      </c>
      <c r="E10" s="31">
        <f t="shared" si="0"/>
        <v>0.025706018518518503</v>
      </c>
      <c r="F10" s="31">
        <f t="shared" si="1"/>
        <v>0</v>
      </c>
      <c r="G10" s="31"/>
      <c r="H10" s="31">
        <f>VLOOKUP(C10,'штрафРУ-бонусРУ'!$A$2:$C$401,2,FALSE)</f>
        <v>0</v>
      </c>
      <c r="I10" s="31">
        <f>VLOOKUP(C10,'штрафРУ-бонусРУ'!$A$2:$C$401,3,FALSE)</f>
        <v>0</v>
      </c>
      <c r="J10" s="32">
        <f t="shared" si="2"/>
        <v>0.13509259259259263</v>
      </c>
      <c r="K10" s="33"/>
      <c r="L10" s="34"/>
      <c r="M10" s="34"/>
      <c r="N10" s="34"/>
      <c r="O10" s="34">
        <v>0.603275462962963</v>
      </c>
      <c r="P10" s="34">
        <v>0.6115625</v>
      </c>
      <c r="Q10" s="34">
        <v>0.5963194444444445</v>
      </c>
      <c r="R10" s="34">
        <v>0.6147800925925926</v>
      </c>
      <c r="S10" s="34">
        <v>0.62875</v>
      </c>
      <c r="T10" s="34">
        <v>0.6319328703703704</v>
      </c>
      <c r="U10" s="34">
        <v>0.531238425925926</v>
      </c>
      <c r="V10" s="34">
        <v>0.5079398148148148</v>
      </c>
      <c r="W10" s="34"/>
      <c r="X10" s="34">
        <v>0.5094907407407407</v>
      </c>
      <c r="Y10" s="34">
        <v>0.6359375</v>
      </c>
      <c r="Z10" s="34">
        <v>0.6390277777777778</v>
      </c>
      <c r="AA10" s="34">
        <v>0.6457175925925925</v>
      </c>
      <c r="AB10" s="34">
        <v>0.5391782407407407</v>
      </c>
      <c r="AC10" s="34">
        <v>0.5478240740740741</v>
      </c>
      <c r="AD10" s="34">
        <v>0.5486805555555555</v>
      </c>
      <c r="AE10" s="34">
        <v>0.5563541666666666</v>
      </c>
      <c r="AF10" s="34">
        <v>0.5670717592592592</v>
      </c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2.75">
      <c r="A11" s="28"/>
      <c r="B11" s="29" t="s">
        <v>26</v>
      </c>
      <c r="C11" s="30">
        <v>227</v>
      </c>
      <c r="D11" s="31">
        <v>0.1516435185185185</v>
      </c>
      <c r="E11" s="31">
        <f t="shared" si="0"/>
        <v>0.015347222222222068</v>
      </c>
      <c r="F11" s="31">
        <f t="shared" si="1"/>
        <v>0</v>
      </c>
      <c r="G11" s="31"/>
      <c r="H11" s="31">
        <f>VLOOKUP(C11,'штрафРУ-бонусРУ'!$A$2:$C$401,2,FALSE)</f>
        <v>0</v>
      </c>
      <c r="I11" s="31">
        <f>VLOOKUP(C11,'штрафРУ-бонусРУ'!$A$2:$C$401,3,FALSE)</f>
        <v>0</v>
      </c>
      <c r="J11" s="32">
        <f t="shared" si="2"/>
        <v>0.13629629629629644</v>
      </c>
      <c r="K11" s="33"/>
      <c r="L11" s="34"/>
      <c r="M11" s="34"/>
      <c r="N11" s="34"/>
      <c r="O11" s="34">
        <v>0.6021412037037037</v>
      </c>
      <c r="P11" s="34">
        <v>0.626875</v>
      </c>
      <c r="Q11" s="34">
        <v>0.6366203703703703</v>
      </c>
      <c r="R11" s="34">
        <v>0.5915972222222222</v>
      </c>
      <c r="S11" s="34">
        <v>0.5961458333333333</v>
      </c>
      <c r="T11" s="34">
        <v>0.5994907407407407</v>
      </c>
      <c r="U11" s="34">
        <v>0.5736574074074073</v>
      </c>
      <c r="V11" s="34">
        <v>0.5604745370370371</v>
      </c>
      <c r="W11" s="34">
        <v>0.5629166666666666</v>
      </c>
      <c r="X11" s="34">
        <v>0.5639467592592592</v>
      </c>
      <c r="Y11" s="34">
        <v>0.5766550925925926</v>
      </c>
      <c r="Z11" s="34">
        <v>0.5825810185185185</v>
      </c>
      <c r="AA11" s="34">
        <v>0.5898263888888889</v>
      </c>
      <c r="AB11" s="34">
        <v>0.5472222222222222</v>
      </c>
      <c r="AC11" s="34">
        <v>0.5496527777777778</v>
      </c>
      <c r="AD11" s="34">
        <v>0.5511689814814814</v>
      </c>
      <c r="AE11" s="34">
        <v>0.5421990740740741</v>
      </c>
      <c r="AF11" s="34">
        <v>0.5308217592592592</v>
      </c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 ht="12.75">
      <c r="A12" s="28"/>
      <c r="B12" s="29" t="s">
        <v>26</v>
      </c>
      <c r="C12" s="30">
        <v>212</v>
      </c>
      <c r="D12" s="31">
        <v>0.14440972222222223</v>
      </c>
      <c r="E12" s="31">
        <f t="shared" si="0"/>
        <v>0.007326388888888924</v>
      </c>
      <c r="F12" s="31">
        <f t="shared" si="1"/>
        <v>0</v>
      </c>
      <c r="G12" s="31"/>
      <c r="H12" s="31">
        <f>VLOOKUP(C12,'штрафРУ-бонусРУ'!$A$2:$C$401,2,FALSE)</f>
        <v>0</v>
      </c>
      <c r="I12" s="31">
        <f>VLOOKUP(C12,'штрафРУ-бонусРУ'!$A$2:$C$401,3,FALSE)</f>
        <v>0</v>
      </c>
      <c r="J12" s="32">
        <f t="shared" si="2"/>
        <v>0.1370833333333333</v>
      </c>
      <c r="K12" s="33"/>
      <c r="L12" s="34"/>
      <c r="M12" s="34"/>
      <c r="N12" s="34"/>
      <c r="O12" s="34">
        <v>0.5114236111111111</v>
      </c>
      <c r="P12" s="34">
        <v>0.5243981481481481</v>
      </c>
      <c r="Q12" s="34">
        <v>0.5329398148148148</v>
      </c>
      <c r="R12" s="34">
        <v>0.5395601851851851</v>
      </c>
      <c r="S12" s="34"/>
      <c r="T12" s="34">
        <v>0.5448495370370371</v>
      </c>
      <c r="U12" s="34">
        <v>0.5522916666666667</v>
      </c>
      <c r="V12" s="34">
        <v>0.5602546296296297</v>
      </c>
      <c r="W12" s="34"/>
      <c r="X12" s="34">
        <v>0.5625578703703703</v>
      </c>
      <c r="Y12" s="34">
        <v>0.6331597222222222</v>
      </c>
      <c r="Z12" s="34"/>
      <c r="AA12" s="34">
        <v>0.6387731481481481</v>
      </c>
      <c r="AB12" s="34">
        <v>0.5749537037037037</v>
      </c>
      <c r="AC12" s="34">
        <v>0.5822800925925926</v>
      </c>
      <c r="AD12" s="34">
        <v>0.5830902777777778</v>
      </c>
      <c r="AE12" s="34">
        <v>0.5895717592592592</v>
      </c>
      <c r="AF12" s="34">
        <v>0.5992361111111111</v>
      </c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2.75">
      <c r="A13" s="28"/>
      <c r="B13" s="29" t="s">
        <v>26</v>
      </c>
      <c r="C13" s="30">
        <v>216</v>
      </c>
      <c r="D13" s="31">
        <v>0.1270138888888889</v>
      </c>
      <c r="E13" s="31">
        <f t="shared" si="0"/>
        <v>0.0064814814814815325</v>
      </c>
      <c r="F13" s="31">
        <f t="shared" si="1"/>
        <v>0</v>
      </c>
      <c r="G13" s="31"/>
      <c r="H13" s="31">
        <f>VLOOKUP(C13,'штрафРУ-бонусРУ'!$A$2:$C$401,2,FALSE)</f>
        <v>0.020833333333333332</v>
      </c>
      <c r="I13" s="31">
        <f>VLOOKUP(C13,'штрафРУ-бонусРУ'!$A$2:$C$401,3,FALSE)</f>
        <v>0</v>
      </c>
      <c r="J13" s="32">
        <f t="shared" si="2"/>
        <v>0.1413657407407407</v>
      </c>
      <c r="K13" s="33"/>
      <c r="L13" s="34"/>
      <c r="M13" s="34"/>
      <c r="N13" s="34"/>
      <c r="O13" s="34">
        <v>0.5408564814814815</v>
      </c>
      <c r="P13" s="34">
        <v>0.5510879629629629</v>
      </c>
      <c r="Q13" s="34">
        <v>0.6239583333333333</v>
      </c>
      <c r="R13" s="34">
        <v>0.5333564814814815</v>
      </c>
      <c r="S13" s="34"/>
      <c r="T13" s="34">
        <v>0.5383101851851851</v>
      </c>
      <c r="U13" s="34">
        <v>0.5180671296296296</v>
      </c>
      <c r="V13" s="34">
        <v>0.5643171296296297</v>
      </c>
      <c r="W13" s="34"/>
      <c r="X13" s="34">
        <v>0.5661805555555556</v>
      </c>
      <c r="Y13" s="34">
        <v>0.5237384259259259</v>
      </c>
      <c r="Z13" s="34"/>
      <c r="AA13" s="34">
        <v>0.5303009259259259</v>
      </c>
      <c r="AB13" s="34">
        <v>0.5764814814814815</v>
      </c>
      <c r="AC13" s="34">
        <v>0.582962962962963</v>
      </c>
      <c r="AD13" s="34">
        <v>0.5837731481481482</v>
      </c>
      <c r="AE13" s="34">
        <v>0.5901157407407408</v>
      </c>
      <c r="AF13" s="34">
        <v>0.5996064814814815</v>
      </c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12.75">
      <c r="A14" s="28"/>
      <c r="B14" s="29" t="s">
        <v>26</v>
      </c>
      <c r="C14" s="30">
        <v>226</v>
      </c>
      <c r="D14" s="31">
        <v>0.14190972222222223</v>
      </c>
      <c r="E14" s="31">
        <f t="shared" si="0"/>
        <v>0.021076388888888853</v>
      </c>
      <c r="F14" s="31">
        <f t="shared" si="1"/>
        <v>0</v>
      </c>
      <c r="G14" s="31"/>
      <c r="H14" s="31">
        <f>VLOOKUP(C14,'штрафРУ-бонусРУ'!$A$2:$C$401,2,FALSE)</f>
        <v>0.020833333333333332</v>
      </c>
      <c r="I14" s="31">
        <f>VLOOKUP(C14,'штрафРУ-бонусРУ'!$A$2:$C$401,3,FALSE)</f>
        <v>0</v>
      </c>
      <c r="J14" s="32">
        <f t="shared" si="2"/>
        <v>0.14166666666666672</v>
      </c>
      <c r="K14" s="33"/>
      <c r="L14" s="34"/>
      <c r="M14" s="34"/>
      <c r="N14" s="34"/>
      <c r="O14" s="34">
        <v>0.6117708333333333</v>
      </c>
      <c r="P14" s="34">
        <v>0.6278356481481482</v>
      </c>
      <c r="Q14" s="34">
        <v>0.6092013888888889</v>
      </c>
      <c r="R14" s="34">
        <v>0.6304513888888889</v>
      </c>
      <c r="S14" s="34">
        <v>0.6358680555555556</v>
      </c>
      <c r="T14" s="34">
        <v>0.6394791666666667</v>
      </c>
      <c r="U14" s="34">
        <v>0.5622222222222223</v>
      </c>
      <c r="V14" s="34">
        <v>0.5224421296296297</v>
      </c>
      <c r="W14" s="34"/>
      <c r="X14" s="34">
        <v>0.524537037037037</v>
      </c>
      <c r="Y14" s="34">
        <v>0.5512152777777778</v>
      </c>
      <c r="Z14" s="34">
        <v>0.5567708333333333</v>
      </c>
      <c r="AA14" s="34">
        <v>0.5594444444444444</v>
      </c>
      <c r="AB14" s="34">
        <v>0.5296643518518519</v>
      </c>
      <c r="AC14" s="34">
        <v>0.5397685185185185</v>
      </c>
      <c r="AD14" s="34">
        <v>0.5406365740740741</v>
      </c>
      <c r="AE14" s="34">
        <v>0.5715277777777777</v>
      </c>
      <c r="AF14" s="34">
        <v>0.5812384259259259</v>
      </c>
      <c r="AG14" s="35"/>
      <c r="AH14" s="35"/>
      <c r="AI14" s="35"/>
      <c r="AJ14" s="35"/>
      <c r="AK14" s="35"/>
      <c r="AL14" s="35"/>
      <c r="AM14" s="35"/>
      <c r="AN14" s="35"/>
      <c r="AO14" s="35"/>
    </row>
    <row r="15" spans="1:41" ht="12.75">
      <c r="A15" s="28"/>
      <c r="B15" s="29" t="s">
        <v>26</v>
      </c>
      <c r="C15" s="30">
        <v>201</v>
      </c>
      <c r="D15" s="31">
        <v>0.15344907407407407</v>
      </c>
      <c r="E15" s="31">
        <f t="shared" si="0"/>
        <v>0.007349537037037113</v>
      </c>
      <c r="F15" s="31">
        <f t="shared" si="1"/>
        <v>0</v>
      </c>
      <c r="G15" s="31"/>
      <c r="H15" s="31">
        <f>VLOOKUP(C15,'штрафРУ-бонусРУ'!$A$2:$C$401,2,FALSE)</f>
        <v>0</v>
      </c>
      <c r="I15" s="31">
        <f>VLOOKUP(C15,'штрафРУ-бонусРУ'!$A$2:$C$401,3,FALSE)</f>
        <v>0</v>
      </c>
      <c r="J15" s="32">
        <f t="shared" si="2"/>
        <v>0.14609953703703696</v>
      </c>
      <c r="K15" s="33"/>
      <c r="L15" s="34"/>
      <c r="M15" s="34"/>
      <c r="N15" s="34"/>
      <c r="O15" s="34">
        <v>0.547326388888889</v>
      </c>
      <c r="P15" s="34">
        <v>0.5697569444444445</v>
      </c>
      <c r="Q15" s="34">
        <v>0.5450462962962963</v>
      </c>
      <c r="R15" s="34">
        <v>0.5518518518518518</v>
      </c>
      <c r="S15" s="34">
        <v>0.5552546296296296</v>
      </c>
      <c r="T15" s="34">
        <v>0.5606828703703703</v>
      </c>
      <c r="U15" s="34">
        <v>0.6016203703703703</v>
      </c>
      <c r="V15" s="34">
        <v>0.5218518518518519</v>
      </c>
      <c r="W15" s="34"/>
      <c r="X15" s="34">
        <v>0.5239236111111111</v>
      </c>
      <c r="Y15" s="34">
        <v>0.5772222222222222</v>
      </c>
      <c r="Z15" s="34"/>
      <c r="AA15" s="34">
        <v>0.5857175925925926</v>
      </c>
      <c r="AB15" s="34">
        <v>0.6098726851851851</v>
      </c>
      <c r="AC15" s="34">
        <v>0.6138194444444445</v>
      </c>
      <c r="AD15" s="34">
        <v>0.6149074074074073</v>
      </c>
      <c r="AE15" s="34">
        <v>0.6268171296296297</v>
      </c>
      <c r="AF15" s="34">
        <v>0.639224537037037</v>
      </c>
      <c r="AG15" s="35"/>
      <c r="AH15" s="35"/>
      <c r="AI15" s="35"/>
      <c r="AJ15" s="35"/>
      <c r="AK15" s="35"/>
      <c r="AL15" s="35"/>
      <c r="AM15" s="35"/>
      <c r="AN15" s="35"/>
      <c r="AO15" s="35"/>
    </row>
    <row r="16" spans="1:41" ht="12.75">
      <c r="A16" s="28"/>
      <c r="B16" s="29" t="s">
        <v>26</v>
      </c>
      <c r="C16" s="30">
        <v>217</v>
      </c>
      <c r="D16" s="31">
        <v>0.15336805555555555</v>
      </c>
      <c r="E16" s="31">
        <f t="shared" si="0"/>
        <v>0.007175925925925863</v>
      </c>
      <c r="F16" s="31">
        <f t="shared" si="1"/>
        <v>0</v>
      </c>
      <c r="G16" s="31"/>
      <c r="H16" s="31">
        <f>VLOOKUP(C16,'штрафРУ-бонусРУ'!$A$2:$C$401,2,FALSE)</f>
        <v>0</v>
      </c>
      <c r="I16" s="31">
        <f>VLOOKUP(C16,'штрафРУ-бонусРУ'!$A$2:$C$401,3,FALSE)</f>
        <v>0</v>
      </c>
      <c r="J16" s="32">
        <f t="shared" si="2"/>
        <v>0.14619212962962969</v>
      </c>
      <c r="K16" s="33"/>
      <c r="L16" s="34"/>
      <c r="M16" s="34"/>
      <c r="N16" s="34"/>
      <c r="O16" s="34">
        <v>0.6269097222222222</v>
      </c>
      <c r="P16" s="34">
        <v>0.6389467592592593</v>
      </c>
      <c r="Q16" s="34">
        <v>0.610462962962963</v>
      </c>
      <c r="R16" s="34">
        <v>0.6440162037037037</v>
      </c>
      <c r="S16" s="34">
        <v>0.6473726851851852</v>
      </c>
      <c r="T16" s="34">
        <v>0.6503125</v>
      </c>
      <c r="U16" s="34">
        <v>0.5296296296296296</v>
      </c>
      <c r="V16" s="34">
        <v>0.5340162037037037</v>
      </c>
      <c r="W16" s="34"/>
      <c r="X16" s="34">
        <v>0.535775462962963</v>
      </c>
      <c r="Y16" s="34">
        <v>0.514525462962963</v>
      </c>
      <c r="Z16" s="34"/>
      <c r="AA16" s="34">
        <v>0.520636574074074</v>
      </c>
      <c r="AB16" s="34">
        <v>0.547326388888889</v>
      </c>
      <c r="AC16" s="34">
        <v>0.5511458333333333</v>
      </c>
      <c r="AD16" s="34">
        <v>0.5516087962962963</v>
      </c>
      <c r="AE16" s="34">
        <v>0.5590740740740741</v>
      </c>
      <c r="AF16" s="34">
        <v>0.5744097222222222</v>
      </c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12.75">
      <c r="A17" s="28"/>
      <c r="B17" s="29" t="s">
        <v>26</v>
      </c>
      <c r="C17" s="30">
        <v>209</v>
      </c>
      <c r="D17" s="31">
        <v>0.15219907407407407</v>
      </c>
      <c r="E17" s="31">
        <f t="shared" si="0"/>
        <v>0.0048958333333333215</v>
      </c>
      <c r="F17" s="31">
        <f t="shared" si="1"/>
        <v>0</v>
      </c>
      <c r="G17" s="31"/>
      <c r="H17" s="31">
        <f>VLOOKUP(C17,'штрафРУ-бонусРУ'!$A$2:$C$401,2,FALSE)</f>
        <v>0</v>
      </c>
      <c r="I17" s="31">
        <f>VLOOKUP(C17,'штрафРУ-бонусРУ'!$A$2:$C$401,3,FALSE)</f>
        <v>0</v>
      </c>
      <c r="J17" s="32">
        <f t="shared" si="2"/>
        <v>0.14730324074074075</v>
      </c>
      <c r="K17" s="33"/>
      <c r="L17" s="34"/>
      <c r="M17" s="34"/>
      <c r="N17" s="34"/>
      <c r="O17" s="34">
        <v>0.5434143518518518</v>
      </c>
      <c r="P17" s="34">
        <v>0.5578125</v>
      </c>
      <c r="Q17" s="34">
        <v>0.5681018518518518</v>
      </c>
      <c r="R17" s="34">
        <v>0.535787037037037</v>
      </c>
      <c r="S17" s="34"/>
      <c r="T17" s="34">
        <v>0.5409606481481481</v>
      </c>
      <c r="U17" s="34">
        <v>0.5172222222222222</v>
      </c>
      <c r="V17" s="34">
        <v>0.6347337962962963</v>
      </c>
      <c r="W17" s="34"/>
      <c r="X17" s="34">
        <v>0.6364120370370371</v>
      </c>
      <c r="Y17" s="34">
        <v>0.5250231481481481</v>
      </c>
      <c r="Z17" s="34"/>
      <c r="AA17" s="34">
        <v>0.5314930555555556</v>
      </c>
      <c r="AB17" s="34">
        <v>0.618738425925926</v>
      </c>
      <c r="AC17" s="34">
        <v>0.6236342592592593</v>
      </c>
      <c r="AD17" s="34">
        <v>0.6242476851851851</v>
      </c>
      <c r="AE17" s="34">
        <v>0.6118865740740741</v>
      </c>
      <c r="AF17" s="34">
        <v>0.6005208333333333</v>
      </c>
      <c r="AG17" s="35"/>
      <c r="AH17" s="35"/>
      <c r="AI17" s="35"/>
      <c r="AJ17" s="35"/>
      <c r="AK17" s="35"/>
      <c r="AL17" s="35"/>
      <c r="AM17" s="35"/>
      <c r="AN17" s="35"/>
      <c r="AO17" s="35"/>
    </row>
    <row r="18" spans="1:41" ht="12.75">
      <c r="A18" s="28"/>
      <c r="B18" s="29" t="s">
        <v>26</v>
      </c>
      <c r="C18" s="30">
        <v>218</v>
      </c>
      <c r="D18" s="31">
        <v>0.16416666666666666</v>
      </c>
      <c r="E18" s="31">
        <f t="shared" si="0"/>
        <v>0.007523148148148029</v>
      </c>
      <c r="F18" s="31">
        <f t="shared" si="1"/>
        <v>0</v>
      </c>
      <c r="G18" s="31"/>
      <c r="H18" s="31">
        <f>VLOOKUP(C18,'штрафРУ-бонусРУ'!$A$2:$C$401,2,FALSE)</f>
        <v>0</v>
      </c>
      <c r="I18" s="31">
        <f>VLOOKUP(C18,'штрафРУ-бонусРУ'!$A$2:$C$401,3,FALSE)</f>
        <v>0</v>
      </c>
      <c r="J18" s="32">
        <f t="shared" si="2"/>
        <v>0.15664351851851863</v>
      </c>
      <c r="K18" s="33"/>
      <c r="L18" s="34"/>
      <c r="M18" s="34"/>
      <c r="N18" s="34"/>
      <c r="O18" s="34">
        <v>0.5901504629629629</v>
      </c>
      <c r="P18" s="34">
        <v>0.6144675925925925</v>
      </c>
      <c r="Q18" s="34">
        <v>0.5872800925925926</v>
      </c>
      <c r="R18" s="34">
        <v>0.6542939814814815</v>
      </c>
      <c r="S18" s="34">
        <v>0.6565162037037037</v>
      </c>
      <c r="T18" s="34">
        <v>0.6594212962962963</v>
      </c>
      <c r="U18" s="34">
        <v>0.6302430555555555</v>
      </c>
      <c r="V18" s="34">
        <v>0.5229282407407407</v>
      </c>
      <c r="W18" s="34">
        <v>0.5258796296296296</v>
      </c>
      <c r="X18" s="34">
        <v>0.5276273148148148</v>
      </c>
      <c r="Y18" s="34">
        <v>0.636087962962963</v>
      </c>
      <c r="Z18" s="34">
        <v>0.6370370370370371</v>
      </c>
      <c r="AA18" s="34">
        <v>0.6512731481481482</v>
      </c>
      <c r="AB18" s="34">
        <v>0.5113541666666667</v>
      </c>
      <c r="AC18" s="34">
        <v>0.5127546296296296</v>
      </c>
      <c r="AD18" s="34">
        <v>0.5136921296296296</v>
      </c>
      <c r="AE18" s="34">
        <v>0.5395486111111111</v>
      </c>
      <c r="AF18" s="34">
        <v>0.560162037037037</v>
      </c>
      <c r="AG18" s="35"/>
      <c r="AH18" s="35"/>
      <c r="AI18" s="35"/>
      <c r="AJ18" s="35"/>
      <c r="AK18" s="35"/>
      <c r="AL18" s="35"/>
      <c r="AM18" s="35"/>
      <c r="AN18" s="35"/>
      <c r="AO18" s="35"/>
    </row>
    <row r="19" spans="1:41" ht="12.75">
      <c r="A19" s="28"/>
      <c r="B19" s="29" t="s">
        <v>26</v>
      </c>
      <c r="C19" s="30">
        <v>205</v>
      </c>
      <c r="D19" s="31">
        <v>0.16229166666666667</v>
      </c>
      <c r="E19" s="31">
        <f t="shared" si="0"/>
        <v>0.005567129629629686</v>
      </c>
      <c r="F19" s="31">
        <f t="shared" si="1"/>
        <v>0</v>
      </c>
      <c r="G19" s="31"/>
      <c r="H19" s="31">
        <f>VLOOKUP(C19,'штрафРУ-бонусРУ'!$A$2:$C$401,2,FALSE)</f>
        <v>0</v>
      </c>
      <c r="I19" s="31">
        <f>VLOOKUP(C19,'штрафРУ-бонусРУ'!$A$2:$C$401,3,FALSE)</f>
        <v>0</v>
      </c>
      <c r="J19" s="32">
        <f t="shared" si="2"/>
        <v>0.15672453703703698</v>
      </c>
      <c r="K19" s="33"/>
      <c r="L19" s="34"/>
      <c r="M19" s="34"/>
      <c r="N19" s="34"/>
      <c r="O19" s="34">
        <v>0.5566319444444444</v>
      </c>
      <c r="P19" s="34">
        <v>0.5742708333333334</v>
      </c>
      <c r="Q19" s="34">
        <v>0.5789004629629629</v>
      </c>
      <c r="R19" s="34">
        <v>0.546412037037037</v>
      </c>
      <c r="S19" s="34">
        <v>0.5476504629629629</v>
      </c>
      <c r="T19" s="34">
        <v>0.5522106481481481</v>
      </c>
      <c r="U19" s="34">
        <v>0.5242708333333334</v>
      </c>
      <c r="V19" s="34">
        <v>0.5957060185185185</v>
      </c>
      <c r="W19" s="34">
        <v>0.5974189814814815</v>
      </c>
      <c r="X19" s="34">
        <v>0.5986921296296296</v>
      </c>
      <c r="Y19" s="34">
        <v>0.532650462962963</v>
      </c>
      <c r="Z19" s="34"/>
      <c r="AA19" s="34">
        <v>0.5402546296296297</v>
      </c>
      <c r="AB19" s="34">
        <v>0.606400462962963</v>
      </c>
      <c r="AC19" s="34">
        <v>0.6090162037037037</v>
      </c>
      <c r="AD19" s="34">
        <v>0.610011574074074</v>
      </c>
      <c r="AE19" s="34">
        <v>0.6196643518518519</v>
      </c>
      <c r="AF19" s="34">
        <v>0.6348726851851852</v>
      </c>
      <c r="AG19" s="35"/>
      <c r="AH19" s="35"/>
      <c r="AI19" s="35"/>
      <c r="AJ19" s="35"/>
      <c r="AK19" s="35"/>
      <c r="AL19" s="35"/>
      <c r="AM19" s="35"/>
      <c r="AN19" s="35"/>
      <c r="AO19" s="35"/>
    </row>
    <row r="20" spans="1:41" ht="12.75">
      <c r="A20" s="28"/>
      <c r="B20" s="29" t="s">
        <v>26</v>
      </c>
      <c r="C20" s="30">
        <v>220</v>
      </c>
      <c r="D20" s="31">
        <v>0.18003472222222225</v>
      </c>
      <c r="E20" s="31">
        <f t="shared" si="0"/>
        <v>0.009513888888888933</v>
      </c>
      <c r="F20" s="31">
        <f t="shared" si="1"/>
        <v>0</v>
      </c>
      <c r="G20" s="31"/>
      <c r="H20" s="31">
        <f>VLOOKUP(C20,'штрафРУ-бонусРУ'!$A$2:$C$401,2,FALSE)</f>
        <v>0</v>
      </c>
      <c r="I20" s="31">
        <f>VLOOKUP(C20,'штрафРУ-бонусРУ'!$A$2:$C$401,3,FALSE)</f>
        <v>0</v>
      </c>
      <c r="J20" s="32">
        <f t="shared" si="2"/>
        <v>0.17052083333333332</v>
      </c>
      <c r="K20" s="33"/>
      <c r="L20" s="34"/>
      <c r="M20" s="34"/>
      <c r="N20" s="34"/>
      <c r="O20" s="34">
        <v>0.5367476851851852</v>
      </c>
      <c r="P20" s="34">
        <v>0.5483333333333333</v>
      </c>
      <c r="Q20" s="34">
        <v>0.5606944444444445</v>
      </c>
      <c r="R20" s="34">
        <v>0.5275231481481482</v>
      </c>
      <c r="S20" s="34"/>
      <c r="T20" s="34">
        <v>0.5337962962962963</v>
      </c>
      <c r="U20" s="34">
        <v>0.6601273148148148</v>
      </c>
      <c r="V20" s="34">
        <v>0.642175925925926</v>
      </c>
      <c r="W20" s="34"/>
      <c r="X20" s="34">
        <v>0.6439930555555555</v>
      </c>
      <c r="Y20" s="34">
        <v>0.5171064814814815</v>
      </c>
      <c r="Z20" s="34"/>
      <c r="AA20" s="34">
        <v>0.5214004629629629</v>
      </c>
      <c r="AB20" s="34">
        <v>0.619525462962963</v>
      </c>
      <c r="AC20" s="34">
        <v>0.6290393518518519</v>
      </c>
      <c r="AD20" s="34">
        <v>0.6297453703703704</v>
      </c>
      <c r="AE20" s="34">
        <v>0.6114467592592593</v>
      </c>
      <c r="AF20" s="34">
        <v>0.6003472222222223</v>
      </c>
      <c r="AG20" s="35"/>
      <c r="AH20" s="35"/>
      <c r="AI20" s="35"/>
      <c r="AJ20" s="35"/>
      <c r="AK20" s="35"/>
      <c r="AL20" s="35"/>
      <c r="AM20" s="35"/>
      <c r="AN20" s="35"/>
      <c r="AO20" s="35"/>
    </row>
    <row r="21" spans="1:41" ht="12.75">
      <c r="A21" s="28"/>
      <c r="B21" s="29" t="s">
        <v>26</v>
      </c>
      <c r="C21" s="30">
        <v>214</v>
      </c>
      <c r="D21" s="31">
        <v>0.15537037037037038</v>
      </c>
      <c r="E21" s="31">
        <f t="shared" si="0"/>
        <v>0.0046412037037038</v>
      </c>
      <c r="F21" s="31">
        <f t="shared" si="1"/>
        <v>0.020833333333333332</v>
      </c>
      <c r="G21" s="31"/>
      <c r="H21" s="31">
        <f>VLOOKUP(C21,'штрафРУ-бонусРУ'!$A$2:$C$401,2,FALSE)</f>
        <v>0</v>
      </c>
      <c r="I21" s="31">
        <f>VLOOKUP(C21,'штрафРУ-бонусРУ'!$A$2:$C$401,3,FALSE)</f>
        <v>0</v>
      </c>
      <c r="J21" s="32">
        <f t="shared" si="2"/>
        <v>0.17156249999999992</v>
      </c>
      <c r="K21" s="33"/>
      <c r="L21" s="34"/>
      <c r="M21" s="34"/>
      <c r="N21" s="34"/>
      <c r="O21" s="34">
        <v>0.5402662037037037</v>
      </c>
      <c r="P21" s="34">
        <v>0.5575578703703704</v>
      </c>
      <c r="Q21" s="34">
        <v>0.5696412037037036</v>
      </c>
      <c r="R21" s="34">
        <v>0.5332060185185185</v>
      </c>
      <c r="S21" s="34"/>
      <c r="T21" s="34">
        <v>0.5372569444444445</v>
      </c>
      <c r="U21" s="34">
        <v>0.5151273148148149</v>
      </c>
      <c r="V21" s="34">
        <v>0.6373263888888888</v>
      </c>
      <c r="W21" s="34"/>
      <c r="X21" s="34">
        <v>0.639375</v>
      </c>
      <c r="Y21" s="34"/>
      <c r="Z21" s="34"/>
      <c r="AA21" s="34">
        <v>0.5286689814814814</v>
      </c>
      <c r="AB21" s="34">
        <v>0.6195717592592592</v>
      </c>
      <c r="AC21" s="34">
        <v>0.624212962962963</v>
      </c>
      <c r="AD21" s="34">
        <v>0.6248611111111111</v>
      </c>
      <c r="AE21" s="34">
        <v>0.6127199074074073</v>
      </c>
      <c r="AF21" s="34">
        <v>0.5997337962962963</v>
      </c>
      <c r="AG21" s="35"/>
      <c r="AH21" s="35"/>
      <c r="AI21" s="35"/>
      <c r="AJ21" s="35"/>
      <c r="AK21" s="35"/>
      <c r="AL21" s="35"/>
      <c r="AM21" s="35"/>
      <c r="AN21" s="35"/>
      <c r="AO21" s="35"/>
    </row>
    <row r="22" spans="1:41" ht="12.75">
      <c r="A22" s="28"/>
      <c r="B22" s="29" t="s">
        <v>26</v>
      </c>
      <c r="C22" s="30">
        <v>225</v>
      </c>
      <c r="D22" s="31">
        <v>0.16150462962962964</v>
      </c>
      <c r="E22" s="31">
        <f t="shared" si="0"/>
        <v>0.010231481481481453</v>
      </c>
      <c r="F22" s="31">
        <f t="shared" si="1"/>
        <v>0.020833333333333332</v>
      </c>
      <c r="G22" s="31"/>
      <c r="H22" s="31">
        <f>VLOOKUP(C22,'штрафРУ-бонусРУ'!$A$2:$C$401,2,FALSE)</f>
        <v>0</v>
      </c>
      <c r="I22" s="31">
        <f>VLOOKUP(C22,'штрафРУ-бонусРУ'!$A$2:$C$401,3,FALSE)</f>
        <v>0</v>
      </c>
      <c r="J22" s="32">
        <f t="shared" si="2"/>
        <v>0.17210648148148153</v>
      </c>
      <c r="K22" s="33"/>
      <c r="L22" s="34"/>
      <c r="M22" s="34"/>
      <c r="N22" s="34"/>
      <c r="O22" s="34">
        <v>0.5278472222222222</v>
      </c>
      <c r="P22" s="34">
        <v>0.5413541666666667</v>
      </c>
      <c r="Q22" s="34">
        <v>0.5543518518518519</v>
      </c>
      <c r="R22" s="34">
        <v>0.5209490740740741</v>
      </c>
      <c r="S22" s="34"/>
      <c r="T22" s="34">
        <v>0.5252662037037037</v>
      </c>
      <c r="U22" s="34">
        <v>0.5112268518518518</v>
      </c>
      <c r="V22" s="34">
        <v>0.6322453703703704</v>
      </c>
      <c r="W22" s="34"/>
      <c r="X22" s="34">
        <v>0.6349421296296297</v>
      </c>
      <c r="Y22" s="34">
        <v>0.6441087962962962</v>
      </c>
      <c r="Z22" s="34">
        <v>0.6486342592592592</v>
      </c>
      <c r="AA22" s="34">
        <v>0.656238425925926</v>
      </c>
      <c r="AB22" s="34">
        <v>0.6115972222222222</v>
      </c>
      <c r="AC22" s="34">
        <v>0.6173032407407407</v>
      </c>
      <c r="AD22" s="34">
        <v>0.618275462962963</v>
      </c>
      <c r="AE22" s="34">
        <v>0.599363425925926</v>
      </c>
      <c r="AF22" s="34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1:41" ht="12.75">
      <c r="A23" s="28"/>
      <c r="B23" s="29" t="s">
        <v>26</v>
      </c>
      <c r="C23" s="30">
        <v>206</v>
      </c>
      <c r="D23" s="31">
        <v>0.1809490740740741</v>
      </c>
      <c r="E23" s="31">
        <f t="shared" si="0"/>
        <v>0.003356481481481488</v>
      </c>
      <c r="F23" s="31">
        <f t="shared" si="1"/>
        <v>0</v>
      </c>
      <c r="G23" s="31"/>
      <c r="H23" s="31">
        <f>VLOOKUP(C23,'штрафРУ-бонусРУ'!$A$2:$C$401,2,FALSE)</f>
        <v>0</v>
      </c>
      <c r="I23" s="31">
        <f>VLOOKUP(C23,'штрафРУ-бонусРУ'!$A$2:$C$401,3,FALSE)</f>
        <v>0</v>
      </c>
      <c r="J23" s="32">
        <f t="shared" si="2"/>
        <v>0.1775925925925926</v>
      </c>
      <c r="K23" s="33"/>
      <c r="L23" s="34"/>
      <c r="M23" s="34"/>
      <c r="N23" s="34"/>
      <c r="O23" s="34">
        <v>0.5768518518518518</v>
      </c>
      <c r="P23" s="34">
        <v>0.5911111111111111</v>
      </c>
      <c r="Q23" s="34">
        <v>0.6012268518518519</v>
      </c>
      <c r="R23" s="34">
        <v>0.5670949074074074</v>
      </c>
      <c r="S23" s="34">
        <v>0.5690625</v>
      </c>
      <c r="T23" s="34">
        <v>0.5737962962962962</v>
      </c>
      <c r="U23" s="34">
        <v>0.5459259259259259</v>
      </c>
      <c r="V23" s="34">
        <v>0.5315972222222222</v>
      </c>
      <c r="W23" s="34"/>
      <c r="X23" s="34">
        <v>0.5337268518518519</v>
      </c>
      <c r="Y23" s="34">
        <v>0.5487037037037037</v>
      </c>
      <c r="Z23" s="34">
        <v>0.5500925925925926</v>
      </c>
      <c r="AA23" s="34">
        <v>0.564050925925926</v>
      </c>
      <c r="AB23" s="34">
        <v>0.526400462962963</v>
      </c>
      <c r="AC23" s="34"/>
      <c r="AD23" s="34">
        <v>0.5279513888888888</v>
      </c>
      <c r="AE23" s="34">
        <v>0.6487268518518519</v>
      </c>
      <c r="AF23" s="34">
        <v>0.6623032407407408</v>
      </c>
      <c r="AG23" s="35"/>
      <c r="AH23" s="35"/>
      <c r="AI23" s="35"/>
      <c r="AJ23" s="35"/>
      <c r="AK23" s="35"/>
      <c r="AL23" s="35"/>
      <c r="AM23" s="35"/>
      <c r="AN23" s="35"/>
      <c r="AO23" s="35"/>
    </row>
    <row r="24" spans="1:41" ht="12.75">
      <c r="A24" s="28"/>
      <c r="B24" s="29" t="s">
        <v>26</v>
      </c>
      <c r="C24" s="30">
        <v>204</v>
      </c>
      <c r="D24" s="31">
        <v>0.19006944444444443</v>
      </c>
      <c r="E24" s="31">
        <f t="shared" si="0"/>
        <v>0.0033217592592591494</v>
      </c>
      <c r="F24" s="31">
        <f t="shared" si="1"/>
        <v>0</v>
      </c>
      <c r="G24" s="31"/>
      <c r="H24" s="31">
        <f>VLOOKUP(C24,'штрафРУ-бонусРУ'!$A$2:$C$401,2,FALSE)</f>
        <v>0</v>
      </c>
      <c r="I24" s="31">
        <f>VLOOKUP(C24,'штрафРУ-бонусРУ'!$A$2:$C$401,3,FALSE)</f>
        <v>0</v>
      </c>
      <c r="J24" s="32">
        <f t="shared" si="2"/>
        <v>0.18674768518518528</v>
      </c>
      <c r="K24" s="33"/>
      <c r="L24" s="34"/>
      <c r="M24" s="34"/>
      <c r="N24" s="34"/>
      <c r="O24" s="34">
        <v>0.5563773148148148</v>
      </c>
      <c r="P24" s="34">
        <v>0.5695949074074075</v>
      </c>
      <c r="Q24" s="34">
        <v>0.5835300925925926</v>
      </c>
      <c r="R24" s="34">
        <v>0.5455902777777778</v>
      </c>
      <c r="S24" s="34"/>
      <c r="T24" s="34">
        <v>0.5517824074074075</v>
      </c>
      <c r="U24" s="34">
        <v>0.5222800925925926</v>
      </c>
      <c r="V24" s="34">
        <v>0.6680439814814815</v>
      </c>
      <c r="W24" s="34"/>
      <c r="X24" s="34">
        <v>0.6702546296296297</v>
      </c>
      <c r="Y24" s="34">
        <v>0.532349537037037</v>
      </c>
      <c r="Z24" s="34"/>
      <c r="AA24" s="34">
        <v>0.5388541666666666</v>
      </c>
      <c r="AB24" s="34">
        <v>0.649837962962963</v>
      </c>
      <c r="AC24" s="34">
        <v>0.6531597222222222</v>
      </c>
      <c r="AD24" s="34">
        <v>0.6538888888888889</v>
      </c>
      <c r="AE24" s="34">
        <v>0.6399305555555556</v>
      </c>
      <c r="AF24" s="34">
        <v>0.6273495370370371</v>
      </c>
      <c r="AG24" s="35"/>
      <c r="AH24" s="35"/>
      <c r="AI24" s="35"/>
      <c r="AJ24" s="35"/>
      <c r="AK24" s="35"/>
      <c r="AL24" s="35"/>
      <c r="AM24" s="35"/>
      <c r="AN24" s="35"/>
      <c r="AO24" s="35"/>
    </row>
    <row r="25" spans="1:41" ht="12.75">
      <c r="A25" s="28"/>
      <c r="B25" s="29" t="s">
        <v>26</v>
      </c>
      <c r="C25" s="30">
        <v>229</v>
      </c>
      <c r="D25" s="31">
        <v>0.2013773148148148</v>
      </c>
      <c r="E25" s="31">
        <f t="shared" si="0"/>
        <v>0.013495370370370408</v>
      </c>
      <c r="F25" s="31">
        <f t="shared" si="1"/>
        <v>0</v>
      </c>
      <c r="G25" s="31"/>
      <c r="H25" s="31">
        <f>VLOOKUP(C25,'штрафРУ-бонусРУ'!$A$2:$C$401,2,FALSE)</f>
        <v>0.020833333333333332</v>
      </c>
      <c r="I25" s="31">
        <f>VLOOKUP(C25,'штрафРУ-бонусРУ'!$A$2:$C$401,3,FALSE)</f>
        <v>0</v>
      </c>
      <c r="J25" s="32">
        <f t="shared" si="2"/>
        <v>0.20871527777777774</v>
      </c>
      <c r="K25" s="33"/>
      <c r="L25" s="34"/>
      <c r="M25" s="34"/>
      <c r="N25" s="34"/>
      <c r="O25" s="34">
        <v>0.6555787037037036</v>
      </c>
      <c r="P25" s="34">
        <v>0.6671296296296297</v>
      </c>
      <c r="Q25" s="34">
        <v>0.6207407407407407</v>
      </c>
      <c r="R25" s="34">
        <v>0.6704513888888889</v>
      </c>
      <c r="S25" s="34">
        <v>0.6751851851851852</v>
      </c>
      <c r="T25" s="34">
        <v>0.679525462962963</v>
      </c>
      <c r="U25" s="34">
        <v>0.5545949074074074</v>
      </c>
      <c r="V25" s="34">
        <v>0.5200810185185185</v>
      </c>
      <c r="W25" s="34"/>
      <c r="X25" s="34">
        <v>0.5223032407407407</v>
      </c>
      <c r="Y25" s="34">
        <v>0.686550925925926</v>
      </c>
      <c r="Z25" s="34"/>
      <c r="AA25" s="34">
        <v>0.6950115740740741</v>
      </c>
      <c r="AB25" s="34">
        <v>0.5326388888888889</v>
      </c>
      <c r="AC25" s="34">
        <v>0.541400462962963</v>
      </c>
      <c r="AD25" s="34">
        <v>0.5422106481481481</v>
      </c>
      <c r="AE25" s="34">
        <v>0.5685069444444445</v>
      </c>
      <c r="AF25" s="34">
        <v>0.5818865740740741</v>
      </c>
      <c r="AG25" s="35"/>
      <c r="AH25" s="35"/>
      <c r="AI25" s="35"/>
      <c r="AJ25" s="35"/>
      <c r="AK25" s="35"/>
      <c r="AL25" s="35"/>
      <c r="AM25" s="35"/>
      <c r="AN25" s="35"/>
      <c r="AO25" s="35"/>
    </row>
    <row r="26" spans="1:41" ht="12.75">
      <c r="A26" s="28"/>
      <c r="B26" s="29" t="s">
        <v>26</v>
      </c>
      <c r="C26" s="30">
        <v>222</v>
      </c>
      <c r="D26" s="31">
        <v>0.19951388888888888</v>
      </c>
      <c r="E26" s="31">
        <f t="shared" si="0"/>
        <v>0.020497685185185133</v>
      </c>
      <c r="F26" s="31">
        <f t="shared" si="1"/>
        <v>0.020833333333333332</v>
      </c>
      <c r="G26" s="31"/>
      <c r="H26" s="31">
        <f>VLOOKUP(C26,'штрафРУ-бонусРУ'!$A$2:$C$401,2,FALSE)</f>
        <v>0.020833333333333332</v>
      </c>
      <c r="I26" s="31">
        <f>VLOOKUP(C26,'штрафРУ-бонусРУ'!$A$2:$C$401,3,FALSE)</f>
        <v>0</v>
      </c>
      <c r="J26" s="32">
        <f t="shared" si="2"/>
        <v>0.22068287037037043</v>
      </c>
      <c r="K26" s="33"/>
      <c r="L26" s="34"/>
      <c r="M26" s="34"/>
      <c r="N26" s="34"/>
      <c r="O26" s="34">
        <v>0.6034837962962963</v>
      </c>
      <c r="P26" s="34">
        <v>0.6208912037037037</v>
      </c>
      <c r="Q26" s="34">
        <v>0.6310532407407408</v>
      </c>
      <c r="R26" s="34">
        <v>0.5839236111111111</v>
      </c>
      <c r="S26" s="34">
        <v>0.5919791666666666</v>
      </c>
      <c r="T26" s="34">
        <v>0.5987268518518518</v>
      </c>
      <c r="U26" s="34"/>
      <c r="V26" s="34">
        <v>0.5230439814814815</v>
      </c>
      <c r="W26" s="34">
        <v>0.5253125</v>
      </c>
      <c r="X26" s="34">
        <v>0.5272453703703703</v>
      </c>
      <c r="Y26" s="34">
        <v>0.5660069444444444</v>
      </c>
      <c r="Z26" s="34"/>
      <c r="AA26" s="34">
        <v>0.5784837962962963</v>
      </c>
      <c r="AB26" s="34">
        <v>0.5358217592592592</v>
      </c>
      <c r="AC26" s="34">
        <v>0.5459953703703704</v>
      </c>
      <c r="AD26" s="34">
        <v>0.5469097222222222</v>
      </c>
      <c r="AE26" s="34">
        <v>0.6871759259259259</v>
      </c>
      <c r="AF26" s="34">
        <v>0.6745949074074074</v>
      </c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ht="12.75">
      <c r="A27" s="28"/>
      <c r="B27" s="29" t="s">
        <v>26</v>
      </c>
      <c r="C27" s="30">
        <v>203</v>
      </c>
      <c r="D27" s="31">
        <v>0.23688657407407407</v>
      </c>
      <c r="E27" s="31">
        <f t="shared" si="0"/>
        <v>0.02200231481481485</v>
      </c>
      <c r="F27" s="31">
        <f t="shared" si="1"/>
        <v>0</v>
      </c>
      <c r="G27" s="31"/>
      <c r="H27" s="31">
        <f>VLOOKUP(C27,'штрафРУ-бонусРУ'!$A$2:$C$401,2,FALSE)</f>
        <v>0.020833333333333332</v>
      </c>
      <c r="I27" s="31">
        <f>VLOOKUP(C27,'штрафРУ-бонусРУ'!$A$2:$C$401,3,FALSE)</f>
        <v>0</v>
      </c>
      <c r="J27" s="32">
        <f t="shared" si="2"/>
        <v>0.23571759259259256</v>
      </c>
      <c r="K27" s="33"/>
      <c r="L27" s="34"/>
      <c r="M27" s="34"/>
      <c r="N27" s="34"/>
      <c r="O27" s="34">
        <v>0.6299305555555555</v>
      </c>
      <c r="P27" s="34">
        <v>0.639988425925926</v>
      </c>
      <c r="Q27" s="34">
        <v>0.658912037037037</v>
      </c>
      <c r="R27" s="34">
        <v>0.6127893518518518</v>
      </c>
      <c r="S27" s="34">
        <v>0.61625</v>
      </c>
      <c r="T27" s="34">
        <v>0.6206365740740741</v>
      </c>
      <c r="U27" s="34">
        <v>0.5596180555555555</v>
      </c>
      <c r="V27" s="34">
        <v>0.5447685185185185</v>
      </c>
      <c r="W27" s="34"/>
      <c r="X27" s="34">
        <v>0.5475810185185185</v>
      </c>
      <c r="Y27" s="34">
        <v>0.5758101851851852</v>
      </c>
      <c r="Z27" s="34">
        <v>0.5898032407407408</v>
      </c>
      <c r="AA27" s="34">
        <v>0.5953819444444445</v>
      </c>
      <c r="AB27" s="34">
        <v>0.5307060185185185</v>
      </c>
      <c r="AC27" s="34">
        <v>0.5352546296296297</v>
      </c>
      <c r="AD27" s="34">
        <v>0.5365162037037037</v>
      </c>
      <c r="AE27" s="34">
        <v>0.6764236111111112</v>
      </c>
      <c r="AF27" s="34">
        <v>0.7023263888888889</v>
      </c>
      <c r="AG27" s="35"/>
      <c r="AH27" s="35"/>
      <c r="AI27" s="35"/>
      <c r="AJ27" s="35"/>
      <c r="AK27" s="35"/>
      <c r="AL27" s="35"/>
      <c r="AM27" s="35"/>
      <c r="AN27" s="35"/>
      <c r="AO27" s="35"/>
    </row>
    <row r="28" spans="1:41" ht="12.75">
      <c r="A28" s="28"/>
      <c r="B28" s="29" t="s">
        <v>26</v>
      </c>
      <c r="C28" s="30">
        <v>202</v>
      </c>
      <c r="D28" s="31">
        <v>0.23684027777777775</v>
      </c>
      <c r="E28" s="31">
        <f t="shared" si="0"/>
        <v>0.02923611111111113</v>
      </c>
      <c r="F28" s="31">
        <f t="shared" si="1"/>
        <v>0.0625</v>
      </c>
      <c r="G28" s="31"/>
      <c r="H28" s="31">
        <f>VLOOKUP(C28,'штрафРУ-бонусРУ'!$A$2:$C$401,2,FALSE)</f>
        <v>0.020833333333333332</v>
      </c>
      <c r="I28" s="31">
        <f>VLOOKUP(C28,'штрафРУ-бонусРУ'!$A$2:$C$401,3,FALSE)</f>
        <v>0</v>
      </c>
      <c r="J28" s="32">
        <f t="shared" si="2"/>
        <v>0.2909374999999999</v>
      </c>
      <c r="K28" s="33"/>
      <c r="L28" s="34"/>
      <c r="M28" s="34"/>
      <c r="N28" s="34"/>
      <c r="O28" s="34">
        <v>0.6299421296296296</v>
      </c>
      <c r="P28" s="34">
        <v>0.64</v>
      </c>
      <c r="Q28" s="34">
        <v>0.6595023148148148</v>
      </c>
      <c r="R28" s="34">
        <v>0.6128125</v>
      </c>
      <c r="S28" s="34">
        <v>0.6209490740740741</v>
      </c>
      <c r="T28" s="34"/>
      <c r="U28" s="34">
        <v>0.559525462962963</v>
      </c>
      <c r="V28" s="34">
        <v>0.5447569444444444</v>
      </c>
      <c r="W28" s="34"/>
      <c r="X28" s="34">
        <v>0.5480787037037037</v>
      </c>
      <c r="Y28" s="34">
        <v>0.5757986111111111</v>
      </c>
      <c r="Z28" s="34">
        <v>0.589849537037037</v>
      </c>
      <c r="AA28" s="34">
        <v>0.6040162037037037</v>
      </c>
      <c r="AB28" s="34">
        <v>0.5308796296296296</v>
      </c>
      <c r="AC28" s="34">
        <v>0.5379282407407407</v>
      </c>
      <c r="AD28" s="34">
        <v>0.5392361111111111</v>
      </c>
      <c r="AE28" s="34">
        <v>0.6764699074074074</v>
      </c>
      <c r="AF28" s="34">
        <v>0.7017939814814814</v>
      </c>
      <c r="AG28" s="35"/>
      <c r="AH28" s="35"/>
      <c r="AI28" s="35"/>
      <c r="AJ28" s="35"/>
      <c r="AK28" s="35"/>
      <c r="AL28" s="35"/>
      <c r="AM28" s="35"/>
      <c r="AN28" s="35"/>
      <c r="AO28" s="35"/>
    </row>
    <row r="29" spans="1:41" ht="12.75">
      <c r="A29" s="28"/>
      <c r="B29" s="29" t="s">
        <v>26</v>
      </c>
      <c r="C29" s="30">
        <v>221</v>
      </c>
      <c r="D29" s="31">
        <v>0.14505787037037035</v>
      </c>
      <c r="E29" s="31">
        <f t="shared" si="0"/>
        <v>0.002951388888888906</v>
      </c>
      <c r="F29" s="31">
        <f t="shared" si="1"/>
        <v>0.3958333333333333</v>
      </c>
      <c r="G29" s="31"/>
      <c r="H29" s="31">
        <f>VLOOKUP(C29,'штрафРУ-бонусРУ'!$A$2:$C$401,2,FALSE)</f>
        <v>0.16666666666666666</v>
      </c>
      <c r="I29" s="31">
        <f>VLOOKUP(C29,'штрафРУ-бонусРУ'!$A$2:$C$401,3,FALSE)</f>
        <v>0</v>
      </c>
      <c r="J29" s="32">
        <f t="shared" si="2"/>
        <v>0.7046064814814814</v>
      </c>
      <c r="K29" s="33"/>
      <c r="L29" s="34"/>
      <c r="M29" s="34"/>
      <c r="N29" s="34"/>
      <c r="O29" s="34"/>
      <c r="P29" s="34"/>
      <c r="Q29" s="34">
        <v>0.5464699074074074</v>
      </c>
      <c r="R29" s="34"/>
      <c r="S29" s="34"/>
      <c r="T29" s="34"/>
      <c r="U29" s="34"/>
      <c r="V29" s="34"/>
      <c r="W29" s="34"/>
      <c r="X29" s="34"/>
      <c r="Y29" s="34">
        <v>0.6253703703703704</v>
      </c>
      <c r="Z29" s="34">
        <v>0.6283217592592593</v>
      </c>
      <c r="AA29" s="34">
        <v>0.6303356481481481</v>
      </c>
      <c r="AB29" s="34"/>
      <c r="AC29" s="34"/>
      <c r="AD29" s="34"/>
      <c r="AE29" s="34"/>
      <c r="AF29" s="34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1:41" ht="12.75">
      <c r="A30" s="28"/>
      <c r="B30" s="29"/>
      <c r="D30" s="31"/>
      <c r="E30" s="31"/>
      <c r="F30" s="31"/>
      <c r="G30" s="31"/>
      <c r="H30" s="31"/>
      <c r="I30" s="31"/>
      <c r="J30" s="32"/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ht="12.75">
      <c r="A31" s="28"/>
      <c r="B31" s="29"/>
      <c r="D31" s="31"/>
      <c r="E31" s="31"/>
      <c r="F31" s="31"/>
      <c r="G31" s="31"/>
      <c r="H31" s="31"/>
      <c r="I31" s="31"/>
      <c r="J31" s="32"/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1:41" ht="12.75">
      <c r="A32" s="28"/>
      <c r="B32" s="29"/>
      <c r="D32" s="31"/>
      <c r="E32" s="31"/>
      <c r="F32" s="31"/>
      <c r="G32" s="31"/>
      <c r="H32" s="31"/>
      <c r="I32" s="31"/>
      <c r="J32" s="32"/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2.75">
      <c r="A33" s="28"/>
      <c r="B33" s="29"/>
      <c r="D33" s="31"/>
      <c r="E33" s="31"/>
      <c r="F33" s="31"/>
      <c r="G33" s="31"/>
      <c r="H33" s="31"/>
      <c r="I33" s="31"/>
      <c r="J33" s="32"/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2.75">
      <c r="A34" s="28"/>
      <c r="B34" s="29"/>
      <c r="D34" s="31"/>
      <c r="E34" s="31"/>
      <c r="F34" s="31"/>
      <c r="G34" s="31"/>
      <c r="H34" s="31"/>
      <c r="I34" s="31"/>
      <c r="J34" s="32"/>
      <c r="K34" s="33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2.75">
      <c r="A35" s="28"/>
      <c r="B35" s="29"/>
      <c r="D35" s="31"/>
      <c r="E35" s="31"/>
      <c r="F35" s="31"/>
      <c r="G35" s="31"/>
      <c r="H35" s="31"/>
      <c r="I35" s="31"/>
      <c r="J35" s="32"/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2.75">
      <c r="A36" s="28"/>
      <c r="B36" s="29"/>
      <c r="D36" s="31"/>
      <c r="E36" s="31"/>
      <c r="F36" s="31"/>
      <c r="G36" s="31"/>
      <c r="H36" s="31"/>
      <c r="I36" s="31"/>
      <c r="J36" s="32"/>
      <c r="K36" s="33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5"/>
      <c r="AH36" s="35"/>
      <c r="AI36" s="35"/>
      <c r="AJ36" s="35"/>
      <c r="AK36" s="35"/>
      <c r="AL36" s="35"/>
      <c r="AM36" s="35"/>
      <c r="AN36" s="35"/>
      <c r="AO36" s="35"/>
    </row>
    <row r="37" spans="1:32" ht="12.75">
      <c r="A37" s="28"/>
      <c r="B37" s="29"/>
      <c r="D37" s="36"/>
      <c r="E37" s="36"/>
      <c r="F37" s="36"/>
      <c r="G37" s="36"/>
      <c r="H37" s="36"/>
      <c r="I37" s="36"/>
      <c r="J37" s="37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ht="13.5">
      <c r="A38" s="28"/>
      <c r="D38" s="36"/>
      <c r="E38" s="36"/>
      <c r="F38" s="36"/>
      <c r="G38" s="36"/>
      <c r="H38" s="36"/>
      <c r="I38" s="36"/>
      <c r="J38" s="37"/>
      <c r="L38" s="40"/>
      <c r="M38" s="40"/>
      <c r="N38" s="40"/>
      <c r="O38" s="40"/>
      <c r="Q38" s="40"/>
      <c r="R38" s="40"/>
      <c r="S38" s="40"/>
      <c r="T38" s="40"/>
      <c r="U38" s="40"/>
      <c r="Y38" s="40"/>
      <c r="Z38" s="40"/>
      <c r="AA38" s="40"/>
      <c r="AB38" s="40"/>
      <c r="AC38" s="40"/>
      <c r="AD38" s="40"/>
      <c r="AF38" s="40"/>
    </row>
    <row r="39" spans="1:32" ht="13.5">
      <c r="A39" s="28"/>
      <c r="D39" s="36"/>
      <c r="E39" s="36"/>
      <c r="F39" s="36"/>
      <c r="G39" s="36"/>
      <c r="H39" s="36"/>
      <c r="I39" s="36"/>
      <c r="J39" s="37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ht="13.5">
      <c r="A40" s="28"/>
      <c r="D40" s="36"/>
      <c r="E40" s="36"/>
      <c r="F40" s="36"/>
      <c r="G40" s="36"/>
      <c r="H40" s="36"/>
      <c r="I40" s="36"/>
      <c r="J40" s="37"/>
      <c r="L40" s="40"/>
      <c r="M40" s="40"/>
      <c r="N40" s="40"/>
      <c r="O40" s="40"/>
      <c r="Q40" s="40"/>
      <c r="R40" s="40"/>
      <c r="S40" s="40"/>
      <c r="T40" s="40"/>
      <c r="U40" s="40"/>
      <c r="Y40" s="40"/>
      <c r="Z40" s="40"/>
      <c r="AA40" s="40"/>
      <c r="AB40" s="40"/>
      <c r="AC40" s="40"/>
      <c r="AD40" s="40"/>
      <c r="AF40" s="40"/>
    </row>
    <row r="41" spans="1:32" ht="13.5">
      <c r="A41" s="28"/>
      <c r="D41" s="36"/>
      <c r="E41" s="36"/>
      <c r="F41" s="36"/>
      <c r="G41" s="36"/>
      <c r="H41" s="36"/>
      <c r="I41" s="36"/>
      <c r="J41" s="37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ht="12.75">
      <c r="A42" s="28"/>
      <c r="B42" s="29"/>
      <c r="D42" s="36"/>
      <c r="E42" s="36"/>
      <c r="F42" s="36"/>
      <c r="G42" s="36"/>
      <c r="H42" s="36"/>
      <c r="I42" s="36"/>
      <c r="J42" s="37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ht="12.75">
      <c r="A43" s="28"/>
      <c r="B43" s="29"/>
      <c r="D43" s="36"/>
      <c r="E43" s="36"/>
      <c r="F43" s="36"/>
      <c r="G43" s="36"/>
      <c r="H43" s="36"/>
      <c r="I43" s="36"/>
      <c r="J43" s="37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ht="12.75">
      <c r="A44" s="28"/>
      <c r="B44" s="29"/>
      <c r="D44" s="36"/>
      <c r="E44" s="36"/>
      <c r="F44" s="36"/>
      <c r="G44" s="36"/>
      <c r="H44" s="36"/>
      <c r="I44" s="36"/>
      <c r="J44" s="37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32" ht="13.5">
      <c r="A45" s="28"/>
      <c r="D45" s="36"/>
      <c r="E45" s="36"/>
      <c r="F45" s="36"/>
      <c r="G45" s="36"/>
      <c r="H45" s="36"/>
      <c r="I45" s="36"/>
      <c r="J45" s="37"/>
      <c r="L45" s="40"/>
      <c r="M45" s="40"/>
      <c r="N45" s="40"/>
      <c r="O45" s="40"/>
      <c r="Q45" s="40"/>
      <c r="R45" s="40"/>
      <c r="S45" s="40"/>
      <c r="T45" s="40"/>
      <c r="U45" s="40"/>
      <c r="Z45" s="40"/>
      <c r="AB45" s="40"/>
      <c r="AC45" s="40"/>
      <c r="AD45" s="40"/>
      <c r="AF45" s="40"/>
    </row>
    <row r="46" spans="1:32" ht="13.5">
      <c r="A46" s="28"/>
      <c r="D46" s="36"/>
      <c r="E46" s="36"/>
      <c r="F46" s="36"/>
      <c r="G46" s="36"/>
      <c r="H46" s="36"/>
      <c r="I46" s="36"/>
      <c r="J46" s="37"/>
      <c r="L46" s="40"/>
      <c r="M46" s="40"/>
      <c r="N46" s="40"/>
      <c r="O46" s="40"/>
      <c r="Q46" s="40"/>
      <c r="R46" s="40"/>
      <c r="S46" s="40"/>
      <c r="T46" s="40"/>
      <c r="U46" s="40"/>
      <c r="Y46" s="40"/>
      <c r="Z46" s="40"/>
      <c r="AA46" s="40"/>
      <c r="AB46" s="40"/>
      <c r="AC46" s="40"/>
      <c r="AD46" s="40"/>
      <c r="AF46" s="40"/>
    </row>
    <row r="47" spans="1:32" ht="12.75">
      <c r="A47" s="28"/>
      <c r="B47" s="29"/>
      <c r="D47" s="36"/>
      <c r="E47" s="36"/>
      <c r="F47" s="36"/>
      <c r="G47" s="36"/>
      <c r="H47" s="36"/>
      <c r="I47" s="36"/>
      <c r="J47" s="37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</row>
    <row r="48" spans="1:32" ht="12.75">
      <c r="A48" s="28"/>
      <c r="B48" s="29"/>
      <c r="D48" s="36"/>
      <c r="E48" s="36"/>
      <c r="F48" s="36"/>
      <c r="G48" s="36"/>
      <c r="H48" s="36"/>
      <c r="I48" s="36"/>
      <c r="J48" s="37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49" spans="1:32" ht="13.5">
      <c r="A49" s="28"/>
      <c r="D49" s="36"/>
      <c r="E49" s="36"/>
      <c r="F49" s="36"/>
      <c r="G49" s="36"/>
      <c r="H49" s="36"/>
      <c r="I49" s="36"/>
      <c r="J49" s="37"/>
      <c r="L49" s="40"/>
      <c r="M49" s="40"/>
      <c r="N49" s="40"/>
      <c r="O49" s="40"/>
      <c r="Q49" s="40"/>
      <c r="R49" s="40"/>
      <c r="S49" s="40"/>
      <c r="T49" s="40"/>
      <c r="U49" s="40"/>
      <c r="Y49" s="40"/>
      <c r="Z49" s="40"/>
      <c r="AA49" s="40"/>
      <c r="AB49" s="40"/>
      <c r="AC49" s="40"/>
      <c r="AD49" s="40"/>
      <c r="AF49" s="40"/>
    </row>
    <row r="50" spans="1:32" ht="12.75">
      <c r="A50" s="28"/>
      <c r="B50" s="29"/>
      <c r="D50" s="36"/>
      <c r="E50" s="36"/>
      <c r="F50" s="36"/>
      <c r="G50" s="36"/>
      <c r="H50" s="36"/>
      <c r="I50" s="36"/>
      <c r="J50" s="37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</row>
    <row r="51" spans="1:32" ht="12.75">
      <c r="A51" s="28"/>
      <c r="B51" s="29"/>
      <c r="D51" s="36"/>
      <c r="E51" s="36"/>
      <c r="F51" s="36"/>
      <c r="G51" s="36"/>
      <c r="H51" s="36"/>
      <c r="I51" s="36"/>
      <c r="J51" s="37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</row>
    <row r="52" spans="1:32" ht="12.75">
      <c r="A52" s="28"/>
      <c r="B52" s="29"/>
      <c r="D52" s="36"/>
      <c r="E52" s="36"/>
      <c r="F52" s="36"/>
      <c r="G52" s="36"/>
      <c r="H52" s="36"/>
      <c r="I52" s="36"/>
      <c r="J52" s="37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spans="1:32" ht="12.75">
      <c r="A53" s="28"/>
      <c r="B53" s="29"/>
      <c r="D53" s="36"/>
      <c r="E53" s="36"/>
      <c r="F53" s="36"/>
      <c r="G53" s="36"/>
      <c r="H53" s="36"/>
      <c r="I53" s="36"/>
      <c r="J53" s="37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spans="1:32" ht="12.75">
      <c r="A54" s="28"/>
      <c r="B54" s="29"/>
      <c r="D54" s="36"/>
      <c r="E54" s="36"/>
      <c r="F54" s="36"/>
      <c r="G54" s="36"/>
      <c r="H54" s="36"/>
      <c r="I54" s="36"/>
      <c r="J54" s="37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1:32" ht="12.75">
      <c r="A55" s="28"/>
      <c r="B55" s="29"/>
      <c r="D55" s="36"/>
      <c r="E55" s="36"/>
      <c r="F55" s="36"/>
      <c r="G55" s="36"/>
      <c r="H55" s="36"/>
      <c r="I55" s="36"/>
      <c r="J55" s="37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1:32" ht="12.75">
      <c r="A56" s="28"/>
      <c r="B56" s="29"/>
      <c r="D56" s="36"/>
      <c r="E56" s="36"/>
      <c r="F56" s="36"/>
      <c r="G56" s="36"/>
      <c r="H56" s="36"/>
      <c r="I56" s="36"/>
      <c r="J56" s="37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1:32" ht="12.75">
      <c r="A57" s="28"/>
      <c r="B57" s="29"/>
      <c r="D57" s="36"/>
      <c r="E57" s="36"/>
      <c r="F57" s="36"/>
      <c r="G57" s="36"/>
      <c r="H57" s="36"/>
      <c r="I57" s="36"/>
      <c r="J57" s="37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1:32" ht="13.5">
      <c r="A58" s="28"/>
      <c r="D58" s="36"/>
      <c r="E58" s="36"/>
      <c r="F58" s="36"/>
      <c r="G58" s="36"/>
      <c r="H58" s="36"/>
      <c r="I58" s="36"/>
      <c r="J58" s="37"/>
      <c r="L58" s="40"/>
      <c r="M58" s="40"/>
      <c r="N58" s="40"/>
      <c r="O58" s="40"/>
      <c r="Q58" s="40"/>
      <c r="R58" s="40"/>
      <c r="S58" s="40"/>
      <c r="T58" s="40"/>
      <c r="U58" s="40"/>
      <c r="Z58" s="40"/>
      <c r="AB58" s="40"/>
      <c r="AC58" s="40"/>
      <c r="AD58" s="40"/>
      <c r="AF58" s="40"/>
    </row>
    <row r="59" spans="1:32" ht="13.5">
      <c r="A59" s="28"/>
      <c r="D59" s="36"/>
      <c r="E59" s="36"/>
      <c r="F59" s="36"/>
      <c r="G59" s="36"/>
      <c r="H59" s="36"/>
      <c r="I59" s="36"/>
      <c r="J59" s="37"/>
      <c r="L59" s="40"/>
      <c r="M59" s="40"/>
      <c r="N59" s="40"/>
      <c r="O59" s="40"/>
      <c r="Q59" s="40"/>
      <c r="R59" s="40"/>
      <c r="S59" s="40"/>
      <c r="T59" s="40"/>
      <c r="U59" s="40"/>
      <c r="Z59" s="40"/>
      <c r="AB59" s="40"/>
      <c r="AC59" s="40"/>
      <c r="AD59" s="40"/>
      <c r="AF59" s="40"/>
    </row>
    <row r="60" spans="1:32" ht="12.75">
      <c r="A60" s="28"/>
      <c r="B60" s="29"/>
      <c r="D60" s="36"/>
      <c r="E60" s="36"/>
      <c r="F60" s="36"/>
      <c r="G60" s="36"/>
      <c r="H60" s="36"/>
      <c r="I60" s="36"/>
      <c r="J60" s="37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ht="13.5">
      <c r="A61" s="28"/>
      <c r="D61" s="36"/>
      <c r="E61" s="36"/>
      <c r="F61" s="36"/>
      <c r="G61" s="36"/>
      <c r="H61" s="36"/>
      <c r="I61" s="36"/>
      <c r="J61" s="37"/>
      <c r="L61" s="40"/>
      <c r="M61" s="40"/>
      <c r="N61" s="40"/>
      <c r="O61" s="40"/>
      <c r="Q61" s="40"/>
      <c r="R61" s="40"/>
      <c r="S61" s="40"/>
      <c r="T61" s="40"/>
      <c r="U61" s="40"/>
      <c r="Z61" s="40"/>
      <c r="AB61" s="40"/>
      <c r="AC61" s="40"/>
      <c r="AD61" s="40"/>
      <c r="AF61" s="40"/>
    </row>
    <row r="62" spans="1:32" ht="13.5">
      <c r="A62" s="28"/>
      <c r="D62" s="36"/>
      <c r="E62" s="36"/>
      <c r="F62" s="36"/>
      <c r="G62" s="36"/>
      <c r="H62" s="36"/>
      <c r="I62" s="36"/>
      <c r="J62" s="37"/>
      <c r="L62" s="40"/>
      <c r="M62" s="40"/>
      <c r="N62" s="40"/>
      <c r="O62" s="40"/>
      <c r="Q62" s="40"/>
      <c r="R62" s="40"/>
      <c r="S62" s="40"/>
      <c r="T62" s="40"/>
      <c r="U62" s="40"/>
      <c r="Z62" s="40"/>
      <c r="AB62" s="40"/>
      <c r="AC62" s="40"/>
      <c r="AD62" s="40"/>
      <c r="AF62" s="40"/>
    </row>
    <row r="63" spans="1:32" ht="13.5">
      <c r="A63" s="28"/>
      <c r="D63" s="36"/>
      <c r="E63" s="36"/>
      <c r="F63" s="36"/>
      <c r="G63" s="36"/>
      <c r="H63" s="36"/>
      <c r="I63" s="36"/>
      <c r="J63" s="37"/>
      <c r="L63" s="40"/>
      <c r="M63" s="40"/>
      <c r="N63" s="40"/>
      <c r="O63" s="40"/>
      <c r="Q63" s="40"/>
      <c r="R63" s="40"/>
      <c r="S63" s="40"/>
      <c r="T63" s="40"/>
      <c r="U63" s="40"/>
      <c r="Z63" s="40"/>
      <c r="AB63" s="40"/>
      <c r="AC63" s="40"/>
      <c r="AD63" s="40"/>
      <c r="AF63" s="40"/>
    </row>
    <row r="64" spans="1:32" ht="13.5">
      <c r="A64" s="28"/>
      <c r="D64" s="36"/>
      <c r="E64" s="36"/>
      <c r="F64" s="36"/>
      <c r="G64" s="36"/>
      <c r="H64" s="36"/>
      <c r="I64" s="36"/>
      <c r="J64" s="37"/>
      <c r="L64" s="40"/>
      <c r="M64" s="40"/>
      <c r="N64" s="40"/>
      <c r="O64" s="40"/>
      <c r="Q64" s="40"/>
      <c r="R64" s="40"/>
      <c r="S64" s="40"/>
      <c r="T64" s="40"/>
      <c r="U64" s="40"/>
      <c r="Z64" s="40"/>
      <c r="AB64" s="40"/>
      <c r="AC64" s="40"/>
      <c r="AD64" s="40"/>
      <c r="AF64" s="40"/>
    </row>
    <row r="65" spans="1:32" ht="13.5">
      <c r="A65" s="28"/>
      <c r="D65" s="36"/>
      <c r="E65" s="36"/>
      <c r="F65" s="36"/>
      <c r="G65" s="36"/>
      <c r="H65" s="36"/>
      <c r="I65" s="36"/>
      <c r="J65" s="37"/>
      <c r="L65" s="40"/>
      <c r="M65" s="40"/>
      <c r="N65" s="40"/>
      <c r="O65" s="40"/>
      <c r="Q65" s="40"/>
      <c r="R65" s="40"/>
      <c r="S65" s="40"/>
      <c r="T65" s="40"/>
      <c r="U65" s="40"/>
      <c r="Z65" s="40"/>
      <c r="AB65" s="40"/>
      <c r="AC65" s="40"/>
      <c r="AD65" s="40"/>
      <c r="AF65" s="40"/>
    </row>
    <row r="66" spans="1:32" ht="12.75">
      <c r="A66" s="28"/>
      <c r="B66" s="29"/>
      <c r="D66" s="36"/>
      <c r="E66" s="36"/>
      <c r="F66" s="36"/>
      <c r="G66" s="36"/>
      <c r="H66" s="36"/>
      <c r="I66" s="36"/>
      <c r="J66" s="37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1:32" ht="12.75">
      <c r="A67" s="28"/>
      <c r="B67" s="29"/>
      <c r="D67" s="36"/>
      <c r="E67" s="36"/>
      <c r="F67" s="36"/>
      <c r="G67" s="36"/>
      <c r="H67" s="36"/>
      <c r="I67" s="36"/>
      <c r="J67" s="37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spans="1:32" ht="13.5">
      <c r="A68" s="28"/>
      <c r="D68" s="36"/>
      <c r="E68" s="36"/>
      <c r="F68" s="36"/>
      <c r="G68" s="36"/>
      <c r="H68" s="36"/>
      <c r="I68" s="36"/>
      <c r="J68" s="37"/>
      <c r="L68" s="40"/>
      <c r="M68" s="40"/>
      <c r="N68" s="40"/>
      <c r="O68" s="40"/>
      <c r="Q68" s="40"/>
      <c r="R68" s="40"/>
      <c r="S68" s="40"/>
      <c r="T68" s="40"/>
      <c r="U68" s="40"/>
      <c r="Z68" s="40"/>
      <c r="AB68" s="40"/>
      <c r="AC68" s="40"/>
      <c r="AD68" s="40"/>
      <c r="AF68" s="40"/>
    </row>
    <row r="69" spans="1:32" ht="13.5">
      <c r="A69" s="28"/>
      <c r="D69" s="36"/>
      <c r="E69" s="36"/>
      <c r="F69" s="36"/>
      <c r="G69" s="36"/>
      <c r="H69" s="36"/>
      <c r="I69" s="36"/>
      <c r="J69" s="37"/>
      <c r="L69" s="40"/>
      <c r="M69" s="40"/>
      <c r="N69" s="40"/>
      <c r="O69" s="40"/>
      <c r="Q69" s="40"/>
      <c r="R69" s="40"/>
      <c r="S69" s="40"/>
      <c r="T69" s="40"/>
      <c r="U69" s="40"/>
      <c r="Z69" s="40"/>
      <c r="AB69" s="40"/>
      <c r="AC69" s="40"/>
      <c r="AD69" s="40"/>
      <c r="AF69" s="40"/>
    </row>
    <row r="70" spans="1:32" ht="12.75">
      <c r="A70" s="28"/>
      <c r="B70" s="29"/>
      <c r="D70" s="36"/>
      <c r="E70" s="36"/>
      <c r="F70" s="36"/>
      <c r="G70" s="36"/>
      <c r="H70" s="36"/>
      <c r="I70" s="36"/>
      <c r="J70" s="37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spans="1:32" ht="13.5">
      <c r="A71" s="28"/>
      <c r="D71" s="36"/>
      <c r="E71" s="36"/>
      <c r="F71" s="36"/>
      <c r="G71" s="36"/>
      <c r="H71" s="36"/>
      <c r="I71" s="36"/>
      <c r="J71" s="37"/>
      <c r="L71" s="40"/>
      <c r="M71" s="40"/>
      <c r="N71" s="40"/>
      <c r="O71" s="40"/>
      <c r="Q71" s="40"/>
      <c r="R71" s="40"/>
      <c r="S71" s="40"/>
      <c r="T71" s="40"/>
      <c r="U71" s="40"/>
      <c r="Z71" s="40"/>
      <c r="AB71" s="40"/>
      <c r="AC71" s="40"/>
      <c r="AD71" s="40"/>
      <c r="AF71" s="40"/>
    </row>
    <row r="72" spans="1:32" ht="13.5">
      <c r="A72" s="28"/>
      <c r="D72" s="36"/>
      <c r="E72" s="36"/>
      <c r="F72" s="36"/>
      <c r="G72" s="36"/>
      <c r="H72" s="36"/>
      <c r="I72" s="36"/>
      <c r="J72" s="37"/>
      <c r="L72" s="40"/>
      <c r="M72" s="40"/>
      <c r="N72" s="40"/>
      <c r="O72" s="40"/>
      <c r="Q72" s="40"/>
      <c r="R72" s="40"/>
      <c r="S72" s="40"/>
      <c r="T72" s="40"/>
      <c r="U72" s="40"/>
      <c r="Z72" s="40"/>
      <c r="AB72" s="40"/>
      <c r="AC72" s="40"/>
      <c r="AD72" s="40"/>
      <c r="AF72" s="40"/>
    </row>
    <row r="73" spans="1:32" ht="13.5">
      <c r="A73" s="28"/>
      <c r="D73" s="36"/>
      <c r="E73" s="36"/>
      <c r="F73" s="36"/>
      <c r="G73" s="36"/>
      <c r="H73" s="36"/>
      <c r="I73" s="36"/>
      <c r="J73" s="37"/>
      <c r="L73" s="40"/>
      <c r="M73" s="40"/>
      <c r="N73" s="40"/>
      <c r="O73" s="40"/>
      <c r="Q73" s="40"/>
      <c r="R73" s="40"/>
      <c r="S73" s="40"/>
      <c r="T73" s="40"/>
      <c r="U73" s="40"/>
      <c r="Z73" s="40"/>
      <c r="AB73" s="40"/>
      <c r="AC73" s="40"/>
      <c r="AD73" s="40"/>
      <c r="AF73" s="40"/>
    </row>
    <row r="74" spans="1:32" ht="12.75">
      <c r="A74" s="28"/>
      <c r="B74" s="29"/>
      <c r="D74" s="36"/>
      <c r="E74" s="36"/>
      <c r="F74" s="36"/>
      <c r="G74" s="36"/>
      <c r="H74" s="36"/>
      <c r="I74" s="36"/>
      <c r="J74" s="37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</row>
    <row r="75" spans="1:32" ht="13.5">
      <c r="A75" s="28"/>
      <c r="D75" s="36"/>
      <c r="E75" s="36"/>
      <c r="F75" s="36"/>
      <c r="G75" s="36"/>
      <c r="H75" s="36"/>
      <c r="I75" s="36"/>
      <c r="J75" s="37"/>
      <c r="L75" s="40"/>
      <c r="M75" s="40"/>
      <c r="N75" s="40"/>
      <c r="O75" s="40"/>
      <c r="Q75" s="40"/>
      <c r="R75" s="40"/>
      <c r="S75" s="40"/>
      <c r="T75" s="40"/>
      <c r="U75" s="40"/>
      <c r="Z75" s="40"/>
      <c r="AB75" s="40"/>
      <c r="AC75" s="40"/>
      <c r="AD75" s="40"/>
      <c r="AF75" s="40"/>
    </row>
    <row r="76" spans="1:32" ht="13.5">
      <c r="A76" s="28"/>
      <c r="D76" s="36"/>
      <c r="E76" s="36"/>
      <c r="F76" s="36"/>
      <c r="G76" s="36"/>
      <c r="H76" s="36"/>
      <c r="I76" s="36"/>
      <c r="J76" s="37"/>
      <c r="L76" s="40"/>
      <c r="M76" s="40"/>
      <c r="N76" s="40"/>
      <c r="O76" s="40"/>
      <c r="Q76" s="40"/>
      <c r="R76" s="40"/>
      <c r="S76" s="40"/>
      <c r="U76" s="40"/>
      <c r="Y76" s="40"/>
      <c r="Z76" s="40"/>
      <c r="AA76" s="40"/>
      <c r="AB76" s="40"/>
      <c r="AC76" s="40"/>
      <c r="AD76" s="40"/>
      <c r="AF76" s="40"/>
    </row>
    <row r="77" spans="1:32" ht="13.5">
      <c r="A77" s="28"/>
      <c r="D77" s="36"/>
      <c r="E77" s="36"/>
      <c r="F77" s="36"/>
      <c r="G77" s="36"/>
      <c r="H77" s="36"/>
      <c r="I77" s="36"/>
      <c r="J77" s="37"/>
      <c r="L77" s="40"/>
      <c r="M77" s="40"/>
      <c r="N77" s="40"/>
      <c r="O77" s="40"/>
      <c r="Q77" s="40"/>
      <c r="R77" s="40"/>
      <c r="S77" s="40"/>
      <c r="T77" s="40"/>
      <c r="U77" s="40"/>
      <c r="Z77" s="40"/>
      <c r="AB77" s="40"/>
      <c r="AC77" s="40"/>
      <c r="AD77" s="40"/>
      <c r="AF77" s="40"/>
    </row>
    <row r="78" spans="1:32" ht="13.5">
      <c r="A78" s="28"/>
      <c r="D78" s="36"/>
      <c r="E78" s="36"/>
      <c r="F78" s="36"/>
      <c r="G78" s="36"/>
      <c r="H78" s="36"/>
      <c r="I78" s="36"/>
      <c r="J78" s="37"/>
      <c r="L78" s="40"/>
      <c r="M78" s="40"/>
      <c r="N78" s="40"/>
      <c r="O78" s="40"/>
      <c r="Q78" s="40"/>
      <c r="R78" s="40"/>
      <c r="S78" s="40"/>
      <c r="T78" s="40"/>
      <c r="U78" s="40"/>
      <c r="Z78" s="40"/>
      <c r="AB78" s="40"/>
      <c r="AC78" s="40"/>
      <c r="AD78" s="40"/>
      <c r="AF78" s="40"/>
    </row>
    <row r="79" spans="1:32" ht="13.5">
      <c r="A79" s="28"/>
      <c r="D79" s="36"/>
      <c r="E79" s="36"/>
      <c r="F79" s="36"/>
      <c r="G79" s="36"/>
      <c r="H79" s="36"/>
      <c r="I79" s="36"/>
      <c r="J79" s="37"/>
      <c r="L79" s="40"/>
      <c r="M79" s="40"/>
      <c r="N79" s="40"/>
      <c r="O79" s="40"/>
      <c r="Q79" s="40"/>
      <c r="R79" s="40"/>
      <c r="S79" s="40"/>
      <c r="T79" s="40"/>
      <c r="U79" s="40"/>
      <c r="Z79" s="40"/>
      <c r="AB79" s="40"/>
      <c r="AC79" s="40"/>
      <c r="AD79" s="40"/>
      <c r="AF79" s="40"/>
    </row>
    <row r="80" spans="1:32" ht="13.5">
      <c r="A80" s="28"/>
      <c r="D80" s="36"/>
      <c r="E80" s="36"/>
      <c r="F80" s="36"/>
      <c r="G80" s="36"/>
      <c r="H80" s="36"/>
      <c r="I80" s="36"/>
      <c r="J80" s="37"/>
      <c r="L80" s="40"/>
      <c r="M80" s="40"/>
      <c r="N80" s="40"/>
      <c r="O80" s="40"/>
      <c r="Q80" s="40"/>
      <c r="R80" s="40"/>
      <c r="T80" s="40"/>
      <c r="U80" s="40"/>
      <c r="Z80" s="40"/>
      <c r="AB80" s="40"/>
      <c r="AC80" s="40"/>
      <c r="AD80" s="40"/>
      <c r="AF80" s="40"/>
    </row>
    <row r="81" spans="1:30" ht="13.5">
      <c r="A81" s="28"/>
      <c r="D81" s="36"/>
      <c r="E81" s="36"/>
      <c r="F81" s="36"/>
      <c r="G81" s="36"/>
      <c r="H81" s="36"/>
      <c r="I81" s="36"/>
      <c r="J81" s="37"/>
      <c r="L81" s="40"/>
      <c r="M81" s="40"/>
      <c r="N81" s="40"/>
      <c r="O81" s="40"/>
      <c r="Q81" s="40"/>
      <c r="R81" s="40"/>
      <c r="T81" s="40"/>
      <c r="U81" s="40"/>
      <c r="Z81" s="40"/>
      <c r="AB81" s="40"/>
      <c r="AC81" s="40"/>
      <c r="AD81" s="40"/>
    </row>
    <row r="82" spans="1:32" ht="12.75">
      <c r="A82" s="28"/>
      <c r="B82" s="29"/>
      <c r="D82" s="36"/>
      <c r="E82" s="36"/>
      <c r="F82" s="36"/>
      <c r="G82" s="36"/>
      <c r="H82" s="36"/>
      <c r="I82" s="36"/>
      <c r="J82" s="37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spans="1:32" ht="13.5">
      <c r="A83" s="28"/>
      <c r="D83" s="36"/>
      <c r="E83" s="36"/>
      <c r="F83" s="36"/>
      <c r="G83" s="36"/>
      <c r="H83" s="36"/>
      <c r="I83" s="36"/>
      <c r="J83" s="37"/>
      <c r="L83" s="40"/>
      <c r="M83" s="40"/>
      <c r="N83" s="40"/>
      <c r="O83" s="40"/>
      <c r="Q83" s="40"/>
      <c r="R83" s="40"/>
      <c r="T83" s="40"/>
      <c r="Z83" s="40"/>
      <c r="AB83" s="40"/>
      <c r="AC83" s="40"/>
      <c r="AD83" s="40"/>
      <c r="AF83" s="40"/>
    </row>
    <row r="84" spans="1:32" ht="12.75">
      <c r="A84" s="28"/>
      <c r="B84" s="29"/>
      <c r="D84" s="36"/>
      <c r="E84" s="36"/>
      <c r="F84" s="36"/>
      <c r="G84" s="36"/>
      <c r="H84" s="36"/>
      <c r="I84" s="36"/>
      <c r="J84" s="37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spans="1:32" ht="12.75">
      <c r="A85" s="28"/>
      <c r="B85" s="29"/>
      <c r="D85" s="36"/>
      <c r="E85" s="36"/>
      <c r="F85" s="36"/>
      <c r="G85" s="36"/>
      <c r="H85" s="36"/>
      <c r="I85" s="36"/>
      <c r="J85" s="37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spans="1:32" ht="13.5">
      <c r="A86" s="28"/>
      <c r="D86" s="42"/>
      <c r="E86" s="36"/>
      <c r="F86" s="36"/>
      <c r="G86" s="36"/>
      <c r="H86" s="36"/>
      <c r="I86" s="36"/>
      <c r="J86" s="37"/>
      <c r="L86" s="40"/>
      <c r="M86" s="40"/>
      <c r="N86" s="40"/>
      <c r="O86" s="40"/>
      <c r="Q86" s="40"/>
      <c r="R86" s="40"/>
      <c r="S86" s="40"/>
      <c r="T86" s="40"/>
      <c r="U86" s="40"/>
      <c r="Z86" s="40"/>
      <c r="AB86" s="40"/>
      <c r="AC86" s="40"/>
      <c r="AD86" s="40"/>
      <c r="AF86" s="40"/>
    </row>
    <row r="87" spans="1:32" ht="12.75">
      <c r="A87" s="28"/>
      <c r="B87" s="29"/>
      <c r="D87" s="36"/>
      <c r="E87" s="36"/>
      <c r="F87" s="36"/>
      <c r="G87" s="36"/>
      <c r="H87" s="36"/>
      <c r="I87" s="36"/>
      <c r="J87" s="37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1:32" ht="12.75">
      <c r="A88" s="28"/>
      <c r="B88" s="29"/>
      <c r="D88" s="36"/>
      <c r="E88" s="36"/>
      <c r="F88" s="36"/>
      <c r="G88" s="36"/>
      <c r="H88" s="36"/>
      <c r="I88" s="36"/>
      <c r="J88" s="37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spans="1:32" ht="12.75">
      <c r="A89" s="28"/>
      <c r="B89" s="29"/>
      <c r="D89" s="36"/>
      <c r="E89" s="36"/>
      <c r="F89" s="36"/>
      <c r="G89" s="36"/>
      <c r="H89" s="36"/>
      <c r="I89" s="36"/>
      <c r="J89" s="37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1:32" ht="12.75">
      <c r="A90" s="28"/>
      <c r="B90" s="29"/>
      <c r="D90" s="36"/>
      <c r="E90" s="36"/>
      <c r="F90" s="36"/>
      <c r="G90" s="36"/>
      <c r="H90" s="36"/>
      <c r="I90" s="36"/>
      <c r="J90" s="37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spans="1:32" ht="12.75">
      <c r="A91" s="28"/>
      <c r="B91" s="29"/>
      <c r="D91" s="36"/>
      <c r="E91" s="36"/>
      <c r="F91" s="36"/>
      <c r="G91" s="36"/>
      <c r="H91" s="36"/>
      <c r="I91" s="36"/>
      <c r="J91" s="37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</row>
    <row r="92" spans="1:32" ht="12.75">
      <c r="A92" s="28"/>
      <c r="B92" s="29"/>
      <c r="D92" s="36"/>
      <c r="E92" s="36"/>
      <c r="F92" s="36"/>
      <c r="G92" s="36"/>
      <c r="H92" s="36"/>
      <c r="I92" s="36"/>
      <c r="J92" s="37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</row>
    <row r="93" spans="1:32" ht="12.75">
      <c r="A93" s="28"/>
      <c r="B93" s="29"/>
      <c r="D93" s="36"/>
      <c r="E93" s="36"/>
      <c r="F93" s="36"/>
      <c r="G93" s="36"/>
      <c r="H93" s="36"/>
      <c r="I93" s="36"/>
      <c r="J93" s="37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1:32" ht="12.75">
      <c r="A94" s="28"/>
      <c r="B94" s="29"/>
      <c r="D94" s="36"/>
      <c r="E94" s="36"/>
      <c r="F94" s="36"/>
      <c r="G94" s="36"/>
      <c r="H94" s="36"/>
      <c r="I94" s="36"/>
      <c r="J94" s="37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1:32" ht="12.75">
      <c r="A95" s="28"/>
      <c r="B95" s="29"/>
      <c r="D95" s="36"/>
      <c r="E95" s="36"/>
      <c r="F95" s="36"/>
      <c r="G95" s="36"/>
      <c r="H95" s="36"/>
      <c r="I95" s="36"/>
      <c r="J95" s="37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1:32" ht="12.75">
      <c r="A96" s="28"/>
      <c r="B96" s="29"/>
      <c r="D96" s="36"/>
      <c r="E96" s="36"/>
      <c r="F96" s="36"/>
      <c r="G96" s="36"/>
      <c r="H96" s="36"/>
      <c r="I96" s="36"/>
      <c r="J96" s="37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1:32" ht="12.75">
      <c r="A97" s="28"/>
      <c r="B97" s="29"/>
      <c r="D97" s="36"/>
      <c r="E97" s="36"/>
      <c r="F97" s="36"/>
      <c r="G97" s="36"/>
      <c r="H97" s="36"/>
      <c r="I97" s="36"/>
      <c r="J97" s="37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1:32" ht="12.75">
      <c r="A98" s="28"/>
      <c r="B98" s="29"/>
      <c r="D98" s="36"/>
      <c r="E98" s="36"/>
      <c r="F98" s="36"/>
      <c r="G98" s="36"/>
      <c r="H98" s="36"/>
      <c r="I98" s="36"/>
      <c r="J98" s="37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1:32" ht="12.75">
      <c r="A99" s="28"/>
      <c r="B99" s="29"/>
      <c r="D99" s="36"/>
      <c r="E99" s="36"/>
      <c r="F99" s="36"/>
      <c r="G99" s="36"/>
      <c r="H99" s="36"/>
      <c r="I99" s="36"/>
      <c r="J99" s="37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1:32" ht="12.75">
      <c r="A100" s="28"/>
      <c r="B100" s="29"/>
      <c r="D100" s="36"/>
      <c r="E100" s="36"/>
      <c r="F100" s="36"/>
      <c r="G100" s="36"/>
      <c r="H100" s="36"/>
      <c r="I100" s="36"/>
      <c r="J100" s="37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1:32" ht="12.75">
      <c r="A101" s="28"/>
      <c r="B101" s="29"/>
      <c r="D101" s="36"/>
      <c r="E101" s="36"/>
      <c r="F101" s="36"/>
      <c r="G101" s="36"/>
      <c r="H101" s="36"/>
      <c r="I101" s="36"/>
      <c r="J101" s="37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spans="1:32" ht="12.75">
      <c r="A102" s="28"/>
      <c r="B102" s="29"/>
      <c r="D102" s="36"/>
      <c r="E102" s="36"/>
      <c r="F102" s="36"/>
      <c r="G102" s="36"/>
      <c r="H102" s="36"/>
      <c r="I102" s="36"/>
      <c r="J102" s="37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1:32" ht="12.75">
      <c r="A103" s="28"/>
      <c r="B103" s="29"/>
      <c r="D103" s="36"/>
      <c r="E103" s="36"/>
      <c r="F103" s="36"/>
      <c r="G103" s="36"/>
      <c r="H103" s="36"/>
      <c r="I103" s="36"/>
      <c r="J103" s="37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1:32" ht="12.75">
      <c r="A104" s="28"/>
      <c r="B104" s="29"/>
      <c r="D104" s="36"/>
      <c r="E104" s="36"/>
      <c r="F104" s="36"/>
      <c r="G104" s="36"/>
      <c r="H104" s="36"/>
      <c r="I104" s="36"/>
      <c r="J104" s="37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1:32" ht="12.75">
      <c r="A105" s="28"/>
      <c r="B105" s="29"/>
      <c r="D105" s="36"/>
      <c r="E105" s="36"/>
      <c r="F105" s="36"/>
      <c r="G105" s="36"/>
      <c r="H105" s="36"/>
      <c r="I105" s="36"/>
      <c r="J105" s="37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</row>
    <row r="106" spans="1:32" ht="12.75">
      <c r="A106" s="28"/>
      <c r="B106" s="29"/>
      <c r="D106" s="36"/>
      <c r="E106" s="36"/>
      <c r="F106" s="36"/>
      <c r="G106" s="36"/>
      <c r="H106" s="36"/>
      <c r="I106" s="36"/>
      <c r="J106" s="37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spans="1:32" ht="12.75">
      <c r="A107" s="28"/>
      <c r="B107" s="29"/>
      <c r="D107" s="36"/>
      <c r="E107" s="36"/>
      <c r="F107" s="36"/>
      <c r="G107" s="36"/>
      <c r="H107" s="36"/>
      <c r="I107" s="36"/>
      <c r="J107" s="37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</row>
    <row r="108" spans="1:32" ht="12.75">
      <c r="A108" s="28"/>
      <c r="B108" s="29"/>
      <c r="D108" s="36"/>
      <c r="E108" s="36"/>
      <c r="F108" s="36"/>
      <c r="G108" s="36"/>
      <c r="H108" s="36"/>
      <c r="I108" s="36"/>
      <c r="J108" s="37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</row>
    <row r="109" spans="1:32" ht="12.75">
      <c r="A109" s="28"/>
      <c r="B109" s="29"/>
      <c r="D109" s="36"/>
      <c r="E109" s="36"/>
      <c r="F109" s="36"/>
      <c r="G109" s="36"/>
      <c r="H109" s="36"/>
      <c r="I109" s="36"/>
      <c r="J109" s="37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1:32" ht="12.75">
      <c r="A110" s="28"/>
      <c r="B110" s="29"/>
      <c r="D110" s="36"/>
      <c r="E110" s="36"/>
      <c r="F110" s="36"/>
      <c r="G110" s="36"/>
      <c r="H110" s="36"/>
      <c r="I110" s="36"/>
      <c r="J110" s="37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1:32" ht="12.75">
      <c r="A111" s="28"/>
      <c r="B111" s="29"/>
      <c r="D111" s="36"/>
      <c r="E111" s="36"/>
      <c r="F111" s="36"/>
      <c r="G111" s="36"/>
      <c r="H111" s="36"/>
      <c r="I111" s="36"/>
      <c r="J111" s="37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1:32" ht="12.75">
      <c r="A112" s="28"/>
      <c r="B112" s="29"/>
      <c r="D112" s="36"/>
      <c r="E112" s="36"/>
      <c r="F112" s="36"/>
      <c r="G112" s="36"/>
      <c r="H112" s="36"/>
      <c r="I112" s="36"/>
      <c r="J112" s="37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1:32" ht="12.75">
      <c r="A113" s="28"/>
      <c r="B113" s="29"/>
      <c r="D113" s="36"/>
      <c r="E113" s="36"/>
      <c r="F113" s="36"/>
      <c r="G113" s="36"/>
      <c r="H113" s="36"/>
      <c r="I113" s="36"/>
      <c r="J113" s="37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1:32" ht="13.5">
      <c r="A114" s="28"/>
      <c r="D114" s="36"/>
      <c r="E114" s="36"/>
      <c r="F114" s="36"/>
      <c r="G114" s="36"/>
      <c r="H114" s="36"/>
      <c r="I114" s="36"/>
      <c r="J114" s="37"/>
      <c r="L114" s="40"/>
      <c r="M114" s="40"/>
      <c r="N114" s="40"/>
      <c r="O114" s="40"/>
      <c r="Q114" s="40"/>
      <c r="R114" s="40"/>
      <c r="S114" s="40"/>
      <c r="T114" s="40"/>
      <c r="U114" s="40"/>
      <c r="Y114" s="40"/>
      <c r="Z114" s="40"/>
      <c r="AA114" s="40"/>
      <c r="AB114" s="40"/>
      <c r="AC114" s="40"/>
      <c r="AD114" s="40"/>
      <c r="AE114" s="40"/>
      <c r="AF114" s="40"/>
    </row>
    <row r="115" spans="1:32" ht="13.5">
      <c r="A115" s="28"/>
      <c r="D115" s="36"/>
      <c r="E115" s="36"/>
      <c r="F115" s="36"/>
      <c r="G115" s="36"/>
      <c r="H115" s="36"/>
      <c r="I115" s="36"/>
      <c r="J115" s="37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1:32" ht="13.5">
      <c r="A116" s="28"/>
      <c r="D116" s="36"/>
      <c r="E116" s="36"/>
      <c r="F116" s="36"/>
      <c r="G116" s="36"/>
      <c r="H116" s="36"/>
      <c r="I116" s="36"/>
      <c r="J116" s="37"/>
      <c r="L116" s="40"/>
      <c r="M116" s="40"/>
      <c r="N116" s="40"/>
      <c r="O116" s="40"/>
      <c r="Q116" s="40"/>
      <c r="R116" s="40"/>
      <c r="S116" s="40"/>
      <c r="T116" s="40"/>
      <c r="U116" s="40"/>
      <c r="Y116" s="40"/>
      <c r="Z116" s="40"/>
      <c r="AA116" s="40"/>
      <c r="AB116" s="40"/>
      <c r="AC116" s="40"/>
      <c r="AD116" s="40"/>
      <c r="AE116" s="40"/>
      <c r="AF116" s="40"/>
    </row>
    <row r="117" spans="1:32" ht="12.75">
      <c r="A117" s="28"/>
      <c r="B117" s="29"/>
      <c r="D117" s="36"/>
      <c r="E117" s="36"/>
      <c r="F117" s="36"/>
      <c r="G117" s="36"/>
      <c r="H117" s="36"/>
      <c r="I117" s="36"/>
      <c r="J117" s="37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1:32" ht="12.75">
      <c r="A118" s="28"/>
      <c r="B118" s="29"/>
      <c r="D118" s="36"/>
      <c r="E118" s="36"/>
      <c r="F118" s="36"/>
      <c r="G118" s="36"/>
      <c r="H118" s="36"/>
      <c r="I118" s="36"/>
      <c r="J118" s="37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</row>
    <row r="119" spans="1:32" ht="13.5">
      <c r="A119" s="28"/>
      <c r="D119" s="36"/>
      <c r="E119" s="36"/>
      <c r="F119" s="36"/>
      <c r="G119" s="36"/>
      <c r="H119" s="36"/>
      <c r="I119" s="36"/>
      <c r="J119" s="37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</row>
    <row r="120" spans="1:32" ht="13.5">
      <c r="A120" s="28"/>
      <c r="D120" s="36"/>
      <c r="E120" s="36"/>
      <c r="F120" s="36"/>
      <c r="G120" s="36"/>
      <c r="H120" s="36"/>
      <c r="I120" s="36"/>
      <c r="J120" s="37"/>
      <c r="L120" s="40"/>
      <c r="M120" s="40"/>
      <c r="N120" s="40"/>
      <c r="O120" s="40"/>
      <c r="Q120" s="40"/>
      <c r="R120" s="40"/>
      <c r="S120" s="40"/>
      <c r="T120" s="40"/>
      <c r="U120" s="40"/>
      <c r="Y120" s="40"/>
      <c r="Z120" s="40"/>
      <c r="AA120" s="40"/>
      <c r="AB120" s="40"/>
      <c r="AC120" s="40"/>
      <c r="AD120" s="40"/>
      <c r="AE120" s="40"/>
      <c r="AF120" s="40"/>
    </row>
    <row r="121" spans="1:32" ht="13.5">
      <c r="A121" s="28"/>
      <c r="D121" s="36"/>
      <c r="E121" s="36"/>
      <c r="F121" s="36"/>
      <c r="G121" s="36"/>
      <c r="H121" s="36"/>
      <c r="I121" s="36"/>
      <c r="J121" s="37"/>
      <c r="L121" s="40"/>
      <c r="M121" s="40"/>
      <c r="N121" s="40"/>
      <c r="O121" s="40"/>
      <c r="Q121" s="40"/>
      <c r="R121" s="40"/>
      <c r="S121" s="40"/>
      <c r="T121" s="40"/>
      <c r="U121" s="40"/>
      <c r="Y121" s="40"/>
      <c r="Z121" s="40"/>
      <c r="AA121" s="40"/>
      <c r="AB121" s="40"/>
      <c r="AC121" s="40"/>
      <c r="AD121" s="40"/>
      <c r="AE121" s="40"/>
      <c r="AF121" s="40"/>
    </row>
    <row r="122" spans="1:32" ht="13.5">
      <c r="A122" s="28"/>
      <c r="D122" s="36"/>
      <c r="E122" s="36"/>
      <c r="F122" s="36"/>
      <c r="G122" s="36"/>
      <c r="H122" s="36"/>
      <c r="I122" s="36"/>
      <c r="J122" s="37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</row>
    <row r="123" spans="1:32" ht="13.5">
      <c r="A123" s="28"/>
      <c r="D123" s="36"/>
      <c r="E123" s="36"/>
      <c r="F123" s="36"/>
      <c r="G123" s="36"/>
      <c r="H123" s="36"/>
      <c r="I123" s="36"/>
      <c r="J123" s="37"/>
      <c r="L123" s="40"/>
      <c r="M123" s="40"/>
      <c r="N123" s="40"/>
      <c r="O123" s="40"/>
      <c r="Q123" s="40"/>
      <c r="R123" s="40"/>
      <c r="S123" s="40"/>
      <c r="T123" s="40"/>
      <c r="U123" s="40"/>
      <c r="Y123" s="40"/>
      <c r="Z123" s="40"/>
      <c r="AA123" s="40"/>
      <c r="AB123" s="40"/>
      <c r="AC123" s="40"/>
      <c r="AD123" s="40"/>
      <c r="AE123" s="40"/>
      <c r="AF123" s="40"/>
    </row>
    <row r="124" spans="1:32" ht="12.75">
      <c r="A124" s="28"/>
      <c r="B124" s="29"/>
      <c r="D124" s="36"/>
      <c r="E124" s="36"/>
      <c r="F124" s="36"/>
      <c r="G124" s="36"/>
      <c r="H124" s="36"/>
      <c r="I124" s="36"/>
      <c r="J124" s="37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1:32" ht="12.75">
      <c r="A125" s="28"/>
      <c r="B125" s="29"/>
      <c r="D125" s="36"/>
      <c r="E125" s="36"/>
      <c r="F125" s="36"/>
      <c r="G125" s="36"/>
      <c r="H125" s="36"/>
      <c r="I125" s="36"/>
      <c r="J125" s="37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</row>
    <row r="126" spans="1:32" ht="13.5">
      <c r="A126" s="28"/>
      <c r="D126" s="36"/>
      <c r="E126" s="36"/>
      <c r="F126" s="36"/>
      <c r="G126" s="36"/>
      <c r="H126" s="36"/>
      <c r="I126" s="36"/>
      <c r="J126" s="37"/>
      <c r="L126" s="40"/>
      <c r="M126" s="40"/>
      <c r="N126" s="40"/>
      <c r="O126" s="40"/>
      <c r="Q126" s="40"/>
      <c r="R126" s="40"/>
      <c r="S126" s="40"/>
      <c r="T126" s="40"/>
      <c r="U126" s="40"/>
      <c r="Y126" s="40"/>
      <c r="Z126" s="40"/>
      <c r="AA126" s="40"/>
      <c r="AB126" s="40"/>
      <c r="AC126" s="40"/>
      <c r="AD126" s="40"/>
      <c r="AE126" s="40"/>
      <c r="AF126" s="40"/>
    </row>
    <row r="127" spans="1:32" ht="13.5">
      <c r="A127" s="28"/>
      <c r="D127" s="36"/>
      <c r="E127" s="36"/>
      <c r="F127" s="36"/>
      <c r="G127" s="36"/>
      <c r="H127" s="36"/>
      <c r="I127" s="36"/>
      <c r="J127" s="37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  <row r="128" spans="1:32" ht="13.5">
      <c r="A128" s="28"/>
      <c r="D128" s="36"/>
      <c r="E128" s="36"/>
      <c r="F128" s="36"/>
      <c r="G128" s="36"/>
      <c r="H128" s="36"/>
      <c r="I128" s="36"/>
      <c r="J128" s="37"/>
      <c r="L128" s="40"/>
      <c r="M128" s="40"/>
      <c r="N128" s="40"/>
      <c r="O128" s="40"/>
      <c r="Q128" s="40"/>
      <c r="R128" s="40"/>
      <c r="S128" s="40"/>
      <c r="T128" s="40"/>
      <c r="U128" s="40"/>
      <c r="Y128" s="40"/>
      <c r="Z128" s="40"/>
      <c r="AA128" s="40"/>
      <c r="AB128" s="40"/>
      <c r="AC128" s="40"/>
      <c r="AD128" s="40"/>
      <c r="AE128" s="40"/>
      <c r="AF128" s="40"/>
    </row>
    <row r="129" spans="1:32" ht="13.5">
      <c r="A129" s="28"/>
      <c r="D129" s="36"/>
      <c r="E129" s="36"/>
      <c r="F129" s="36"/>
      <c r="G129" s="36"/>
      <c r="H129" s="36"/>
      <c r="I129" s="36"/>
      <c r="J129" s="37"/>
      <c r="L129" s="40"/>
      <c r="M129" s="40"/>
      <c r="N129" s="40"/>
      <c r="O129" s="40"/>
      <c r="Q129" s="40"/>
      <c r="R129" s="40"/>
      <c r="S129" s="40"/>
      <c r="T129" s="40"/>
      <c r="U129" s="40"/>
      <c r="Y129" s="40"/>
      <c r="Z129" s="40"/>
      <c r="AA129" s="40"/>
      <c r="AB129" s="40"/>
      <c r="AC129" s="40"/>
      <c r="AD129" s="40"/>
      <c r="AE129" s="40"/>
      <c r="AF129" s="40"/>
    </row>
    <row r="130" spans="1:32" ht="12.75">
      <c r="A130" s="28"/>
      <c r="B130" s="29"/>
      <c r="D130" s="36"/>
      <c r="E130" s="36"/>
      <c r="F130" s="36"/>
      <c r="G130" s="36"/>
      <c r="H130" s="36"/>
      <c r="I130" s="36"/>
      <c r="J130" s="37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</row>
    <row r="131" spans="1:32" ht="13.5">
      <c r="A131" s="28"/>
      <c r="D131" s="36"/>
      <c r="E131" s="36"/>
      <c r="F131" s="36"/>
      <c r="G131" s="36"/>
      <c r="H131" s="36"/>
      <c r="I131" s="36"/>
      <c r="J131" s="37"/>
      <c r="L131" s="40"/>
      <c r="M131" s="40"/>
      <c r="N131" s="40"/>
      <c r="O131" s="40"/>
      <c r="Q131" s="40"/>
      <c r="R131" s="40"/>
      <c r="S131" s="40"/>
      <c r="T131" s="40"/>
      <c r="U131" s="40"/>
      <c r="Y131" s="40"/>
      <c r="Z131" s="40"/>
      <c r="AA131" s="40"/>
      <c r="AB131" s="40"/>
      <c r="AC131" s="40"/>
      <c r="AD131" s="40"/>
      <c r="AE131" s="40"/>
      <c r="AF131" s="40"/>
    </row>
    <row r="132" spans="1:32" ht="13.5">
      <c r="A132" s="28"/>
      <c r="D132" s="36"/>
      <c r="E132" s="36"/>
      <c r="F132" s="36"/>
      <c r="G132" s="36"/>
      <c r="H132" s="36"/>
      <c r="I132" s="36"/>
      <c r="J132" s="37"/>
      <c r="L132" s="40"/>
      <c r="M132" s="40"/>
      <c r="N132" s="40"/>
      <c r="O132" s="40"/>
      <c r="Q132" s="40"/>
      <c r="R132" s="40"/>
      <c r="S132" s="40"/>
      <c r="T132" s="40"/>
      <c r="U132" s="40"/>
      <c r="Y132" s="40"/>
      <c r="Z132" s="40"/>
      <c r="AA132" s="40"/>
      <c r="AB132" s="40"/>
      <c r="AC132" s="40"/>
      <c r="AD132" s="40"/>
      <c r="AE132" s="40"/>
      <c r="AF132" s="40"/>
    </row>
    <row r="133" spans="1:32" ht="13.5">
      <c r="A133" s="28"/>
      <c r="D133" s="36"/>
      <c r="E133" s="36"/>
      <c r="F133" s="36"/>
      <c r="G133" s="36"/>
      <c r="H133" s="36"/>
      <c r="I133" s="36"/>
      <c r="J133" s="37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</row>
    <row r="134" spans="1:32" ht="13.5">
      <c r="A134" s="28"/>
      <c r="D134" s="36"/>
      <c r="E134" s="36"/>
      <c r="F134" s="36"/>
      <c r="G134" s="36"/>
      <c r="H134" s="36"/>
      <c r="I134" s="36"/>
      <c r="J134" s="37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</row>
    <row r="135" spans="1:32" ht="13.5">
      <c r="A135" s="28"/>
      <c r="D135" s="36"/>
      <c r="E135" s="36"/>
      <c r="F135" s="36"/>
      <c r="G135" s="36"/>
      <c r="H135" s="36"/>
      <c r="I135" s="36"/>
      <c r="J135" s="37"/>
      <c r="L135" s="40"/>
      <c r="M135" s="40"/>
      <c r="N135" s="40"/>
      <c r="O135" s="40"/>
      <c r="Q135" s="40"/>
      <c r="R135" s="40"/>
      <c r="S135" s="40"/>
      <c r="T135" s="40"/>
      <c r="U135" s="40"/>
      <c r="Y135" s="40"/>
      <c r="Z135" s="40"/>
      <c r="AA135" s="40"/>
      <c r="AB135" s="40"/>
      <c r="AC135" s="40"/>
      <c r="AD135" s="40"/>
      <c r="AE135" s="40"/>
      <c r="AF135" s="40"/>
    </row>
    <row r="136" spans="1:32" ht="13.5">
      <c r="A136" s="28"/>
      <c r="D136" s="36"/>
      <c r="E136" s="36"/>
      <c r="F136" s="36"/>
      <c r="G136" s="36"/>
      <c r="H136" s="36"/>
      <c r="I136" s="36"/>
      <c r="J136" s="37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</row>
    <row r="137" spans="1:32" ht="13.5">
      <c r="A137" s="28"/>
      <c r="D137" s="36"/>
      <c r="E137" s="36"/>
      <c r="F137" s="36"/>
      <c r="G137" s="36"/>
      <c r="H137" s="36"/>
      <c r="I137" s="36"/>
      <c r="J137" s="37"/>
      <c r="L137" s="40"/>
      <c r="M137" s="40"/>
      <c r="N137" s="40"/>
      <c r="O137" s="40"/>
      <c r="Q137" s="40"/>
      <c r="R137" s="40"/>
      <c r="S137" s="40"/>
      <c r="T137" s="40"/>
      <c r="U137" s="40"/>
      <c r="Y137" s="40"/>
      <c r="Z137" s="40"/>
      <c r="AA137" s="40"/>
      <c r="AB137" s="40"/>
      <c r="AC137" s="40"/>
      <c r="AD137" s="40"/>
      <c r="AE137" s="40"/>
      <c r="AF137" s="40"/>
    </row>
    <row r="138" spans="1:31" ht="13.5">
      <c r="A138" s="28"/>
      <c r="D138" s="36"/>
      <c r="E138" s="36"/>
      <c r="F138" s="36"/>
      <c r="G138" s="36"/>
      <c r="H138" s="36"/>
      <c r="I138" s="36"/>
      <c r="J138" s="37"/>
      <c r="L138" s="40"/>
      <c r="M138" s="40"/>
      <c r="N138" s="40"/>
      <c r="O138" s="40"/>
      <c r="Q138" s="40"/>
      <c r="R138" s="40"/>
      <c r="S138" s="40"/>
      <c r="T138" s="40"/>
      <c r="U138" s="40"/>
      <c r="Y138" s="40"/>
      <c r="Z138" s="40"/>
      <c r="AA138" s="40"/>
      <c r="AB138" s="40"/>
      <c r="AC138" s="40"/>
      <c r="AD138" s="40"/>
      <c r="AE138" s="40"/>
    </row>
    <row r="139" spans="1:32" ht="13.5">
      <c r="A139" s="28"/>
      <c r="D139" s="36"/>
      <c r="E139" s="36"/>
      <c r="F139" s="36"/>
      <c r="G139" s="36"/>
      <c r="H139" s="36"/>
      <c r="I139" s="36"/>
      <c r="J139" s="37"/>
      <c r="L139" s="40"/>
      <c r="M139" s="40"/>
      <c r="N139" s="40"/>
      <c r="O139" s="40"/>
      <c r="Q139" s="40"/>
      <c r="R139" s="40"/>
      <c r="S139" s="40"/>
      <c r="T139" s="40"/>
      <c r="U139" s="40"/>
      <c r="Y139" s="40"/>
      <c r="Z139" s="40"/>
      <c r="AA139" s="40"/>
      <c r="AB139" s="40"/>
      <c r="AC139" s="40"/>
      <c r="AD139" s="40"/>
      <c r="AE139" s="40"/>
      <c r="AF139" s="40"/>
    </row>
    <row r="140" spans="1:32" ht="13.5">
      <c r="A140" s="28"/>
      <c r="D140" s="36"/>
      <c r="E140" s="36"/>
      <c r="F140" s="36"/>
      <c r="G140" s="36"/>
      <c r="H140" s="36"/>
      <c r="I140" s="36"/>
      <c r="J140" s="37"/>
      <c r="L140" s="40"/>
      <c r="M140" s="40"/>
      <c r="N140" s="40"/>
      <c r="O140" s="40"/>
      <c r="Q140" s="40"/>
      <c r="R140" s="40"/>
      <c r="T140" s="40"/>
      <c r="U140" s="40"/>
      <c r="Y140" s="40"/>
      <c r="Z140" s="40"/>
      <c r="AA140" s="40"/>
      <c r="AB140" s="40"/>
      <c r="AC140" s="40"/>
      <c r="AD140" s="40"/>
      <c r="AE140" s="40"/>
      <c r="AF140" s="40"/>
    </row>
    <row r="141" spans="1:32" ht="13.5">
      <c r="A141" s="28"/>
      <c r="D141" s="36"/>
      <c r="E141" s="36"/>
      <c r="F141" s="36"/>
      <c r="G141" s="36"/>
      <c r="H141" s="36"/>
      <c r="I141" s="36"/>
      <c r="J141" s="37"/>
      <c r="L141" s="40"/>
      <c r="M141" s="40"/>
      <c r="N141" s="40"/>
      <c r="O141" s="40"/>
      <c r="Q141" s="40"/>
      <c r="R141" s="40"/>
      <c r="S141" s="40"/>
      <c r="T141" s="40"/>
      <c r="U141" s="40"/>
      <c r="Y141" s="40"/>
      <c r="Z141" s="40"/>
      <c r="AA141" s="40"/>
      <c r="AB141" s="40"/>
      <c r="AC141" s="40"/>
      <c r="AD141" s="40"/>
      <c r="AE141" s="40"/>
      <c r="AF141" s="40"/>
    </row>
    <row r="142" spans="1:32" ht="13.5">
      <c r="A142" s="28"/>
      <c r="D142" s="36"/>
      <c r="E142" s="36"/>
      <c r="F142" s="36"/>
      <c r="G142" s="36"/>
      <c r="H142" s="36"/>
      <c r="I142" s="36"/>
      <c r="J142" s="37"/>
      <c r="L142" s="40"/>
      <c r="M142" s="40"/>
      <c r="N142" s="40"/>
      <c r="O142" s="40"/>
      <c r="Q142" s="40"/>
      <c r="R142" s="40"/>
      <c r="S142" s="40"/>
      <c r="T142" s="40"/>
      <c r="U142" s="40"/>
      <c r="Y142" s="40"/>
      <c r="Z142" s="40"/>
      <c r="AA142" s="40"/>
      <c r="AB142" s="40"/>
      <c r="AC142" s="40"/>
      <c r="AD142" s="40"/>
      <c r="AE142" s="40"/>
      <c r="AF142" s="40"/>
    </row>
    <row r="143" spans="1:32" ht="13.5">
      <c r="A143" s="28"/>
      <c r="D143" s="36"/>
      <c r="E143" s="36"/>
      <c r="F143" s="36"/>
      <c r="G143" s="36"/>
      <c r="H143" s="36"/>
      <c r="I143" s="36"/>
      <c r="J143" s="37"/>
      <c r="L143" s="40"/>
      <c r="M143" s="40"/>
      <c r="N143" s="40"/>
      <c r="O143" s="40"/>
      <c r="Q143" s="40"/>
      <c r="R143" s="40"/>
      <c r="S143" s="40"/>
      <c r="T143" s="40"/>
      <c r="U143" s="40"/>
      <c r="Y143" s="40"/>
      <c r="Z143" s="40"/>
      <c r="AA143" s="40"/>
      <c r="AB143" s="40"/>
      <c r="AC143" s="40"/>
      <c r="AD143" s="40"/>
      <c r="AE143" s="40"/>
      <c r="AF143" s="40"/>
    </row>
    <row r="144" spans="1:32" ht="13.5">
      <c r="A144" s="28"/>
      <c r="D144" s="36"/>
      <c r="E144" s="36"/>
      <c r="F144" s="36"/>
      <c r="G144" s="36"/>
      <c r="H144" s="36"/>
      <c r="I144" s="36"/>
      <c r="J144" s="37"/>
      <c r="L144" s="40"/>
      <c r="M144" s="40"/>
      <c r="N144" s="40"/>
      <c r="O144" s="40"/>
      <c r="Q144" s="40"/>
      <c r="R144" s="40"/>
      <c r="S144" s="40"/>
      <c r="T144" s="40"/>
      <c r="U144" s="40"/>
      <c r="Y144" s="40"/>
      <c r="Z144" s="40"/>
      <c r="AA144" s="40"/>
      <c r="AB144" s="40"/>
      <c r="AC144" s="40"/>
      <c r="AD144" s="40"/>
      <c r="AE144" s="40"/>
      <c r="AF144" s="40"/>
    </row>
    <row r="145" spans="1:31" ht="13.5">
      <c r="A145" s="28"/>
      <c r="D145" s="36"/>
      <c r="E145" s="36"/>
      <c r="F145" s="36"/>
      <c r="G145" s="36"/>
      <c r="H145" s="36"/>
      <c r="I145" s="36"/>
      <c r="J145" s="37"/>
      <c r="L145" s="40"/>
      <c r="M145" s="40"/>
      <c r="N145" s="40"/>
      <c r="O145" s="40"/>
      <c r="Q145" s="40"/>
      <c r="R145" s="40"/>
      <c r="S145" s="40"/>
      <c r="T145" s="40"/>
      <c r="U145" s="40"/>
      <c r="Y145" s="40"/>
      <c r="Z145" s="40"/>
      <c r="AA145" s="40"/>
      <c r="AB145" s="40"/>
      <c r="AC145" s="40"/>
      <c r="AD145" s="40"/>
      <c r="AE145" s="40"/>
    </row>
    <row r="146" spans="1:32" ht="13.5">
      <c r="A146" s="28"/>
      <c r="D146" s="36"/>
      <c r="E146" s="36"/>
      <c r="F146" s="36"/>
      <c r="G146" s="36"/>
      <c r="H146" s="36"/>
      <c r="I146" s="36"/>
      <c r="J146" s="37"/>
      <c r="L146" s="40"/>
      <c r="M146" s="40"/>
      <c r="N146" s="40"/>
      <c r="O146" s="40"/>
      <c r="Q146" s="40"/>
      <c r="R146" s="40"/>
      <c r="S146" s="40"/>
      <c r="T146" s="40"/>
      <c r="U146" s="40"/>
      <c r="Y146" s="40"/>
      <c r="Z146" s="40"/>
      <c r="AA146" s="40"/>
      <c r="AB146" s="40"/>
      <c r="AC146" s="40"/>
      <c r="AD146" s="40"/>
      <c r="AE146" s="40"/>
      <c r="AF146" s="40"/>
    </row>
    <row r="147" spans="1:32" ht="13.5">
      <c r="A147" s="28"/>
      <c r="D147" s="36"/>
      <c r="E147" s="36"/>
      <c r="F147" s="36"/>
      <c r="G147" s="36"/>
      <c r="H147" s="36"/>
      <c r="I147" s="36"/>
      <c r="J147" s="37"/>
      <c r="L147" s="40"/>
      <c r="M147" s="40"/>
      <c r="N147" s="40"/>
      <c r="O147" s="40"/>
      <c r="Q147" s="40"/>
      <c r="R147" s="40"/>
      <c r="S147" s="40"/>
      <c r="T147" s="40"/>
      <c r="U147" s="40"/>
      <c r="Y147" s="40"/>
      <c r="Z147" s="40"/>
      <c r="AA147" s="40"/>
      <c r="AB147" s="40"/>
      <c r="AC147" s="40"/>
      <c r="AD147" s="40"/>
      <c r="AE147" s="40"/>
      <c r="AF147" s="40"/>
    </row>
    <row r="148" spans="1:32" ht="12.75">
      <c r="A148" s="28"/>
      <c r="B148" s="29"/>
      <c r="D148" s="36"/>
      <c r="E148" s="36"/>
      <c r="F148" s="36"/>
      <c r="G148" s="36"/>
      <c r="H148" s="36"/>
      <c r="I148" s="36"/>
      <c r="J148" s="37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</row>
    <row r="149" spans="1:32" ht="13.5">
      <c r="A149" s="28"/>
      <c r="D149" s="36"/>
      <c r="E149" s="36"/>
      <c r="F149" s="36"/>
      <c r="G149" s="36"/>
      <c r="H149" s="36"/>
      <c r="I149" s="36"/>
      <c r="J149" s="37"/>
      <c r="L149" s="40"/>
      <c r="M149" s="40"/>
      <c r="N149" s="40"/>
      <c r="O149" s="40"/>
      <c r="Q149" s="40"/>
      <c r="R149" s="40"/>
      <c r="T149" s="40"/>
      <c r="U149" s="40"/>
      <c r="Y149" s="40"/>
      <c r="Z149" s="40"/>
      <c r="AA149" s="40"/>
      <c r="AB149" s="40"/>
      <c r="AC149" s="40"/>
      <c r="AD149" s="40"/>
      <c r="AE149" s="40"/>
      <c r="AF149" s="40"/>
    </row>
    <row r="150" spans="1:31" ht="13.5">
      <c r="A150" s="28"/>
      <c r="D150" s="36"/>
      <c r="E150" s="36"/>
      <c r="F150" s="36"/>
      <c r="G150" s="36"/>
      <c r="H150" s="36"/>
      <c r="I150" s="36"/>
      <c r="J150" s="37"/>
      <c r="L150" s="40"/>
      <c r="M150" s="40"/>
      <c r="N150" s="40"/>
      <c r="O150" s="40"/>
      <c r="Q150" s="40"/>
      <c r="R150" s="40"/>
      <c r="S150" s="40"/>
      <c r="T150" s="40"/>
      <c r="U150" s="40"/>
      <c r="Y150" s="40"/>
      <c r="Z150" s="40"/>
      <c r="AA150" s="40"/>
      <c r="AB150" s="40"/>
      <c r="AC150" s="40"/>
      <c r="AD150" s="40"/>
      <c r="AE150" s="40"/>
    </row>
    <row r="151" spans="1:31" ht="13.5">
      <c r="A151" s="28"/>
      <c r="D151" s="36"/>
      <c r="E151" s="36"/>
      <c r="F151" s="36"/>
      <c r="G151" s="36"/>
      <c r="H151" s="36"/>
      <c r="I151" s="36"/>
      <c r="J151" s="37"/>
      <c r="L151" s="40"/>
      <c r="M151" s="40"/>
      <c r="N151" s="40"/>
      <c r="O151" s="40"/>
      <c r="Q151" s="40"/>
      <c r="R151" s="40"/>
      <c r="S151" s="40"/>
      <c r="T151" s="40"/>
      <c r="U151" s="40"/>
      <c r="Y151" s="40"/>
      <c r="Z151" s="40"/>
      <c r="AA151" s="40"/>
      <c r="AB151" s="40"/>
      <c r="AC151" s="40"/>
      <c r="AD151" s="40"/>
      <c r="AE151" s="40"/>
    </row>
    <row r="152" spans="1:31" ht="13.5">
      <c r="A152" s="28"/>
      <c r="D152" s="36"/>
      <c r="E152" s="36"/>
      <c r="F152" s="36"/>
      <c r="G152" s="36"/>
      <c r="H152" s="36"/>
      <c r="I152" s="36"/>
      <c r="J152" s="37"/>
      <c r="L152" s="40"/>
      <c r="M152" s="40"/>
      <c r="N152" s="40"/>
      <c r="O152" s="40"/>
      <c r="Q152" s="40"/>
      <c r="R152" s="40"/>
      <c r="S152" s="40"/>
      <c r="T152" s="40"/>
      <c r="U152" s="40"/>
      <c r="Y152" s="40"/>
      <c r="Z152" s="40"/>
      <c r="AA152" s="40"/>
      <c r="AB152" s="40"/>
      <c r="AC152" s="40"/>
      <c r="AD152" s="40"/>
      <c r="AE152" s="40"/>
    </row>
    <row r="153" spans="1:31" ht="13.5">
      <c r="A153" s="28"/>
      <c r="D153" s="36"/>
      <c r="E153" s="36"/>
      <c r="F153" s="36"/>
      <c r="G153" s="36"/>
      <c r="H153" s="36"/>
      <c r="I153" s="36"/>
      <c r="J153" s="37"/>
      <c r="L153" s="40"/>
      <c r="M153" s="40"/>
      <c r="N153" s="40"/>
      <c r="O153" s="40"/>
      <c r="Q153" s="40"/>
      <c r="R153" s="40"/>
      <c r="S153" s="40"/>
      <c r="T153" s="40"/>
      <c r="U153" s="40"/>
      <c r="Y153" s="40"/>
      <c r="Z153" s="40"/>
      <c r="AA153" s="40"/>
      <c r="AB153" s="40"/>
      <c r="AC153" s="40"/>
      <c r="AD153" s="40"/>
      <c r="AE153" s="40"/>
    </row>
    <row r="154" spans="1:31" ht="13.5">
      <c r="A154" s="28"/>
      <c r="D154" s="36"/>
      <c r="E154" s="36"/>
      <c r="F154" s="36"/>
      <c r="G154" s="36"/>
      <c r="H154" s="36"/>
      <c r="I154" s="36"/>
      <c r="J154" s="37"/>
      <c r="L154" s="40"/>
      <c r="M154" s="40"/>
      <c r="N154" s="40"/>
      <c r="O154" s="40"/>
      <c r="Q154" s="40"/>
      <c r="R154" s="40"/>
      <c r="S154" s="40"/>
      <c r="T154" s="40"/>
      <c r="U154" s="40"/>
      <c r="Y154" s="40"/>
      <c r="Z154" s="40"/>
      <c r="AA154" s="40"/>
      <c r="AB154" s="40"/>
      <c r="AC154" s="40"/>
      <c r="AD154" s="40"/>
      <c r="AE154" s="40"/>
    </row>
    <row r="155" spans="1:32" ht="13.5">
      <c r="A155" s="28"/>
      <c r="D155" s="36"/>
      <c r="E155" s="36"/>
      <c r="F155" s="36"/>
      <c r="G155" s="36"/>
      <c r="H155" s="36"/>
      <c r="I155" s="36"/>
      <c r="J155" s="37"/>
      <c r="L155" s="40"/>
      <c r="M155" s="40"/>
      <c r="N155" s="40"/>
      <c r="O155" s="40"/>
      <c r="Q155" s="40"/>
      <c r="R155" s="40"/>
      <c r="S155" s="40"/>
      <c r="T155" s="40"/>
      <c r="U155" s="40"/>
      <c r="Y155" s="40"/>
      <c r="Z155" s="40"/>
      <c r="AA155" s="40"/>
      <c r="AB155" s="40"/>
      <c r="AC155" s="40"/>
      <c r="AD155" s="40"/>
      <c r="AE155" s="40"/>
      <c r="AF155" s="40"/>
    </row>
    <row r="156" spans="1:32" ht="12.75">
      <c r="A156" s="28"/>
      <c r="B156" s="29"/>
      <c r="D156" s="36"/>
      <c r="E156" s="36"/>
      <c r="F156" s="36"/>
      <c r="G156" s="36"/>
      <c r="H156" s="36"/>
      <c r="I156" s="36"/>
      <c r="J156" s="37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</row>
    <row r="157" spans="1:32" ht="12.75">
      <c r="A157" s="28"/>
      <c r="B157" s="29"/>
      <c r="D157" s="36"/>
      <c r="E157" s="36"/>
      <c r="F157" s="36"/>
      <c r="G157" s="36"/>
      <c r="H157" s="36"/>
      <c r="I157" s="36"/>
      <c r="J157" s="37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</row>
    <row r="158" spans="1:32" ht="13.5">
      <c r="A158" s="28"/>
      <c r="D158" s="36"/>
      <c r="E158" s="36"/>
      <c r="F158" s="36"/>
      <c r="G158" s="36"/>
      <c r="H158" s="36"/>
      <c r="I158" s="36"/>
      <c r="J158" s="37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</row>
    <row r="159" spans="1:32" ht="13.5">
      <c r="A159" s="28"/>
      <c r="D159" s="36"/>
      <c r="E159" s="36"/>
      <c r="F159" s="36"/>
      <c r="G159" s="36"/>
      <c r="H159" s="36"/>
      <c r="I159" s="36"/>
      <c r="J159" s="37"/>
      <c r="L159" s="40"/>
      <c r="M159" s="40"/>
      <c r="N159" s="40"/>
      <c r="O159" s="40"/>
      <c r="Q159" s="40"/>
      <c r="R159" s="40"/>
      <c r="S159" s="40"/>
      <c r="T159" s="40"/>
      <c r="U159" s="40"/>
      <c r="Y159" s="40"/>
      <c r="Z159" s="40"/>
      <c r="AA159" s="40"/>
      <c r="AB159" s="40"/>
      <c r="AC159" s="40"/>
      <c r="AE159" s="40"/>
      <c r="AF159" s="40"/>
    </row>
    <row r="160" spans="1:31" ht="13.5">
      <c r="A160" s="28"/>
      <c r="D160" s="36"/>
      <c r="E160" s="36"/>
      <c r="F160" s="36"/>
      <c r="G160" s="36"/>
      <c r="H160" s="36"/>
      <c r="I160" s="36"/>
      <c r="J160" s="37"/>
      <c r="L160" s="40"/>
      <c r="M160" s="40"/>
      <c r="N160" s="40"/>
      <c r="O160" s="40"/>
      <c r="Q160" s="40"/>
      <c r="R160" s="40"/>
      <c r="S160" s="40"/>
      <c r="U160" s="40"/>
      <c r="Y160" s="40"/>
      <c r="Z160" s="40"/>
      <c r="AA160" s="40"/>
      <c r="AB160" s="40"/>
      <c r="AC160" s="40"/>
      <c r="AD160" s="40"/>
      <c r="AE160" s="40"/>
    </row>
    <row r="161" spans="1:31" ht="13.5">
      <c r="A161" s="28"/>
      <c r="D161" s="36"/>
      <c r="E161" s="36"/>
      <c r="F161" s="36"/>
      <c r="G161" s="36"/>
      <c r="H161" s="36"/>
      <c r="I161" s="36"/>
      <c r="J161" s="37"/>
      <c r="L161" s="40"/>
      <c r="M161" s="40"/>
      <c r="N161" s="40"/>
      <c r="O161" s="40"/>
      <c r="Q161" s="40"/>
      <c r="R161" s="40"/>
      <c r="S161" s="40"/>
      <c r="T161" s="40"/>
      <c r="U161" s="40"/>
      <c r="Y161" s="40"/>
      <c r="Z161" s="40"/>
      <c r="AA161" s="40"/>
      <c r="AB161" s="40"/>
      <c r="AC161" s="40"/>
      <c r="AE161" s="40"/>
    </row>
    <row r="162" spans="1:32" ht="13.5">
      <c r="A162" s="28"/>
      <c r="D162" s="36"/>
      <c r="E162" s="36"/>
      <c r="F162" s="36"/>
      <c r="G162" s="36"/>
      <c r="H162" s="36"/>
      <c r="I162" s="36"/>
      <c r="J162" s="37"/>
      <c r="L162" s="40"/>
      <c r="M162" s="40"/>
      <c r="N162" s="40"/>
      <c r="O162" s="40"/>
      <c r="Q162" s="40"/>
      <c r="R162" s="40"/>
      <c r="S162" s="40"/>
      <c r="U162" s="40"/>
      <c r="Y162" s="40"/>
      <c r="Z162" s="40"/>
      <c r="AA162" s="40"/>
      <c r="AB162" s="40"/>
      <c r="AC162" s="40"/>
      <c r="AD162" s="40"/>
      <c r="AE162" s="40"/>
      <c r="AF162" s="40"/>
    </row>
    <row r="163" spans="1:31" ht="13.5">
      <c r="A163" s="28"/>
      <c r="D163" s="36"/>
      <c r="E163" s="36"/>
      <c r="F163" s="36"/>
      <c r="G163" s="36"/>
      <c r="H163" s="36"/>
      <c r="I163" s="36"/>
      <c r="J163" s="37"/>
      <c r="L163" s="40"/>
      <c r="M163" s="40"/>
      <c r="N163" s="40"/>
      <c r="O163" s="40"/>
      <c r="Q163" s="40"/>
      <c r="R163" s="40"/>
      <c r="S163" s="40"/>
      <c r="T163" s="40"/>
      <c r="U163" s="40"/>
      <c r="Y163" s="40"/>
      <c r="Z163" s="40"/>
      <c r="AA163" s="40"/>
      <c r="AB163" s="40"/>
      <c r="AC163" s="40"/>
      <c r="AE163" s="40"/>
    </row>
    <row r="164" spans="1:32" ht="12.75">
      <c r="A164" s="28"/>
      <c r="B164" s="29"/>
      <c r="D164" s="36"/>
      <c r="E164" s="36"/>
      <c r="F164" s="36"/>
      <c r="G164" s="36"/>
      <c r="H164" s="36"/>
      <c r="I164" s="36"/>
      <c r="J164" s="37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</row>
    <row r="165" spans="5:29" ht="13.5">
      <c r="E165" s="36"/>
      <c r="F165" s="36"/>
      <c r="G165" s="36"/>
      <c r="H165" s="36"/>
      <c r="I165" s="36"/>
      <c r="J165" s="37"/>
      <c r="L165" s="40"/>
      <c r="M165" s="40"/>
      <c r="N165" s="40"/>
      <c r="Q165" s="40"/>
      <c r="Z165" s="40"/>
      <c r="AC165" s="40"/>
    </row>
    <row r="166" spans="5:29" ht="13.5">
      <c r="E166" s="36"/>
      <c r="F166" s="36"/>
      <c r="G166" s="36"/>
      <c r="H166" s="36"/>
      <c r="I166" s="36"/>
      <c r="J166" s="37"/>
      <c r="L166" s="40"/>
      <c r="M166" s="40"/>
      <c r="N166" s="40"/>
      <c r="Q166" s="40"/>
      <c r="Z166" s="40"/>
      <c r="AC166" s="40"/>
    </row>
    <row r="167" spans="5:29" ht="13.5">
      <c r="E167" s="36"/>
      <c r="F167" s="36"/>
      <c r="G167" s="36"/>
      <c r="H167" s="36"/>
      <c r="I167" s="36"/>
      <c r="J167" s="37"/>
      <c r="L167" s="40"/>
      <c r="M167" s="40"/>
      <c r="N167" s="40"/>
      <c r="Q167" s="40"/>
      <c r="Z167" s="40"/>
      <c r="AC167" s="40"/>
    </row>
    <row r="168" spans="5:29" ht="13.5">
      <c r="E168" s="36"/>
      <c r="F168" s="36"/>
      <c r="G168" s="36"/>
      <c r="H168" s="36"/>
      <c r="I168" s="36"/>
      <c r="J168" s="37"/>
      <c r="L168" s="40"/>
      <c r="M168" s="40"/>
      <c r="N168" s="40"/>
      <c r="Q168" s="40"/>
      <c r="Z168" s="40"/>
      <c r="AC168" s="40"/>
    </row>
    <row r="169" spans="5:29" ht="13.5">
      <c r="E169" s="36"/>
      <c r="F169" s="36"/>
      <c r="G169" s="36"/>
      <c r="H169" s="36"/>
      <c r="I169" s="36"/>
      <c r="J169" s="37"/>
      <c r="L169" s="40"/>
      <c r="M169" s="40"/>
      <c r="N169" s="40"/>
      <c r="Q169" s="40"/>
      <c r="Z169" s="40"/>
      <c r="AC169" s="40"/>
    </row>
    <row r="170" spans="5:29" ht="13.5">
      <c r="E170" s="36"/>
      <c r="F170" s="36"/>
      <c r="G170" s="36"/>
      <c r="H170" s="36"/>
      <c r="I170" s="36"/>
      <c r="J170" s="37"/>
      <c r="L170" s="40"/>
      <c r="M170" s="40"/>
      <c r="N170" s="40"/>
      <c r="Q170" s="40"/>
      <c r="Z170" s="40"/>
      <c r="AC170" s="40"/>
    </row>
    <row r="171" spans="5:29" ht="13.5">
      <c r="E171" s="36"/>
      <c r="F171" s="36"/>
      <c r="G171" s="36"/>
      <c r="H171" s="36"/>
      <c r="I171" s="36"/>
      <c r="J171" s="37"/>
      <c r="L171" s="40"/>
      <c r="M171" s="40"/>
      <c r="N171" s="40"/>
      <c r="Q171" s="40"/>
      <c r="Z171" s="40"/>
      <c r="AC171" s="40"/>
    </row>
    <row r="172" spans="5:29" ht="13.5">
      <c r="E172" s="36"/>
      <c r="F172" s="36"/>
      <c r="G172" s="36"/>
      <c r="H172" s="36"/>
      <c r="I172" s="36"/>
      <c r="J172" s="37"/>
      <c r="L172" s="40"/>
      <c r="M172" s="40"/>
      <c r="N172" s="40"/>
      <c r="Q172" s="40"/>
      <c r="Z172" s="40"/>
      <c r="AC172" s="40"/>
    </row>
    <row r="173" spans="5:29" ht="13.5">
      <c r="E173" s="36"/>
      <c r="F173" s="36"/>
      <c r="G173" s="36"/>
      <c r="H173" s="36"/>
      <c r="I173" s="36"/>
      <c r="J173" s="37"/>
      <c r="L173" s="40"/>
      <c r="M173" s="40"/>
      <c r="N173" s="40"/>
      <c r="Q173" s="40"/>
      <c r="Z173" s="40"/>
      <c r="AC173" s="40"/>
    </row>
    <row r="174" spans="5:29" ht="13.5">
      <c r="E174" s="36"/>
      <c r="F174" s="36"/>
      <c r="G174" s="36"/>
      <c r="H174" s="36"/>
      <c r="I174" s="36"/>
      <c r="J174" s="37"/>
      <c r="L174" s="40"/>
      <c r="M174" s="40"/>
      <c r="N174" s="40"/>
      <c r="Q174" s="40"/>
      <c r="Z174" s="40"/>
      <c r="AC174" s="40"/>
    </row>
    <row r="175" spans="5:29" ht="13.5">
      <c r="E175" s="36"/>
      <c r="F175" s="36"/>
      <c r="G175" s="36"/>
      <c r="H175" s="36"/>
      <c r="I175" s="36"/>
      <c r="J175" s="37"/>
      <c r="L175" s="40"/>
      <c r="M175" s="40"/>
      <c r="N175" s="40"/>
      <c r="Q175" s="40"/>
      <c r="Z175" s="40"/>
      <c r="AC175" s="40"/>
    </row>
    <row r="176" spans="5:29" ht="13.5">
      <c r="E176" s="36"/>
      <c r="F176" s="36"/>
      <c r="G176" s="36"/>
      <c r="H176" s="36"/>
      <c r="I176" s="36"/>
      <c r="J176" s="37"/>
      <c r="L176" s="40"/>
      <c r="M176" s="40"/>
      <c r="N176" s="40"/>
      <c r="Q176" s="40"/>
      <c r="Z176" s="40"/>
      <c r="AC176" s="40"/>
    </row>
    <row r="177" spans="5:29" ht="13.5">
      <c r="E177" s="36"/>
      <c r="F177" s="36"/>
      <c r="G177" s="36"/>
      <c r="H177" s="36"/>
      <c r="I177" s="36"/>
      <c r="J177" s="37"/>
      <c r="L177" s="40"/>
      <c r="M177" s="40"/>
      <c r="N177" s="40"/>
      <c r="Q177" s="40"/>
      <c r="Z177" s="40"/>
      <c r="AC177" s="40"/>
    </row>
    <row r="178" spans="5:29" ht="13.5">
      <c r="E178" s="36"/>
      <c r="F178" s="36"/>
      <c r="G178" s="36"/>
      <c r="H178" s="36"/>
      <c r="I178" s="36"/>
      <c r="J178" s="37"/>
      <c r="L178" s="40"/>
      <c r="M178" s="40"/>
      <c r="N178" s="40"/>
      <c r="Q178" s="40"/>
      <c r="Z178" s="40"/>
      <c r="AC178" s="40"/>
    </row>
    <row r="179" spans="5:29" ht="13.5">
      <c r="E179" s="36"/>
      <c r="F179" s="36"/>
      <c r="G179" s="36"/>
      <c r="H179" s="36"/>
      <c r="I179" s="36"/>
      <c r="J179" s="37"/>
      <c r="L179" s="40"/>
      <c r="M179" s="40"/>
      <c r="N179" s="40"/>
      <c r="Q179" s="40"/>
      <c r="Z179" s="40"/>
      <c r="AC179" s="40"/>
    </row>
    <row r="180" spans="5:29" ht="13.5">
      <c r="E180" s="36"/>
      <c r="F180" s="36"/>
      <c r="G180" s="36"/>
      <c r="H180" s="36"/>
      <c r="I180" s="36"/>
      <c r="J180" s="37"/>
      <c r="L180" s="40"/>
      <c r="M180" s="40"/>
      <c r="N180" s="40"/>
      <c r="Q180" s="40"/>
      <c r="Z180" s="40"/>
      <c r="AC180" s="40"/>
    </row>
    <row r="181" spans="5:29" ht="13.5">
      <c r="E181" s="36"/>
      <c r="F181" s="36"/>
      <c r="G181" s="36"/>
      <c r="H181" s="36"/>
      <c r="I181" s="36"/>
      <c r="J181" s="37"/>
      <c r="L181" s="40"/>
      <c r="M181" s="40"/>
      <c r="N181" s="40"/>
      <c r="Q181" s="40"/>
      <c r="Z181" s="40"/>
      <c r="AC181" s="40"/>
    </row>
    <row r="182" spans="5:29" ht="13.5">
      <c r="E182" s="36"/>
      <c r="F182" s="36"/>
      <c r="G182" s="36"/>
      <c r="H182" s="36"/>
      <c r="I182" s="36"/>
      <c r="J182" s="37"/>
      <c r="L182" s="40"/>
      <c r="M182" s="40"/>
      <c r="N182" s="40"/>
      <c r="Q182" s="40"/>
      <c r="Z182" s="40"/>
      <c r="AC182" s="40"/>
    </row>
    <row r="183" spans="5:29" ht="13.5">
      <c r="E183" s="36"/>
      <c r="F183" s="36"/>
      <c r="G183" s="36"/>
      <c r="H183" s="36"/>
      <c r="I183" s="36"/>
      <c r="J183" s="37"/>
      <c r="L183" s="40"/>
      <c r="M183" s="40"/>
      <c r="N183" s="40"/>
      <c r="Q183" s="40"/>
      <c r="Z183" s="40"/>
      <c r="AC183" s="40"/>
    </row>
    <row r="184" spans="5:29" ht="13.5">
      <c r="E184" s="36"/>
      <c r="F184" s="36"/>
      <c r="G184" s="36"/>
      <c r="H184" s="36"/>
      <c r="I184" s="36"/>
      <c r="J184" s="37"/>
      <c r="L184" s="40"/>
      <c r="M184" s="40"/>
      <c r="N184" s="40"/>
      <c r="Q184" s="40"/>
      <c r="Z184" s="40"/>
      <c r="AC184" s="40"/>
    </row>
    <row r="185" spans="5:29" ht="13.5">
      <c r="E185" s="36"/>
      <c r="F185" s="36"/>
      <c r="G185" s="36"/>
      <c r="H185" s="36"/>
      <c r="I185" s="36"/>
      <c r="J185" s="37"/>
      <c r="L185" s="40"/>
      <c r="M185" s="40"/>
      <c r="N185" s="40"/>
      <c r="Q185" s="40"/>
      <c r="Z185" s="40"/>
      <c r="AC185" s="40"/>
    </row>
    <row r="186" spans="5:29" ht="13.5">
      <c r="E186" s="36"/>
      <c r="F186" s="36"/>
      <c r="G186" s="36"/>
      <c r="H186" s="36"/>
      <c r="I186" s="36"/>
      <c r="J186" s="37"/>
      <c r="L186" s="40"/>
      <c r="M186" s="40"/>
      <c r="N186" s="40"/>
      <c r="Q186" s="40"/>
      <c r="Z186" s="40"/>
      <c r="AC186" s="40"/>
    </row>
    <row r="187" spans="5:29" ht="13.5">
      <c r="E187" s="36"/>
      <c r="F187" s="36"/>
      <c r="G187" s="36"/>
      <c r="H187" s="36"/>
      <c r="I187" s="36"/>
      <c r="J187" s="37"/>
      <c r="L187" s="40"/>
      <c r="M187" s="40"/>
      <c r="N187" s="40"/>
      <c r="Q187" s="40"/>
      <c r="Z187" s="40"/>
      <c r="AC187" s="40"/>
    </row>
    <row r="188" spans="5:29" ht="13.5">
      <c r="E188" s="36"/>
      <c r="F188" s="36"/>
      <c r="G188" s="36"/>
      <c r="H188" s="36"/>
      <c r="I188" s="36"/>
      <c r="J188" s="37"/>
      <c r="L188" s="40"/>
      <c r="M188" s="40"/>
      <c r="N188" s="40"/>
      <c r="Q188" s="40"/>
      <c r="Z188" s="40"/>
      <c r="AC188" s="40"/>
    </row>
    <row r="189" spans="5:29" ht="13.5">
      <c r="E189" s="36"/>
      <c r="F189" s="36"/>
      <c r="G189" s="36"/>
      <c r="H189" s="36"/>
      <c r="I189" s="36"/>
      <c r="J189" s="37"/>
      <c r="L189" s="40"/>
      <c r="M189" s="40"/>
      <c r="N189" s="40"/>
      <c r="Q189" s="40"/>
      <c r="Z189" s="40"/>
      <c r="AC189" s="40"/>
    </row>
    <row r="190" spans="5:29" ht="13.5">
      <c r="E190" s="36"/>
      <c r="F190" s="36"/>
      <c r="G190" s="36"/>
      <c r="H190" s="36"/>
      <c r="I190" s="36"/>
      <c r="J190" s="37"/>
      <c r="L190" s="40"/>
      <c r="M190" s="40"/>
      <c r="N190" s="40"/>
      <c r="Q190" s="40"/>
      <c r="Z190" s="40"/>
      <c r="AC190" s="40"/>
    </row>
    <row r="191" spans="5:29" ht="13.5">
      <c r="E191" s="36"/>
      <c r="F191" s="36"/>
      <c r="G191" s="36"/>
      <c r="H191" s="36"/>
      <c r="I191" s="36"/>
      <c r="J191" s="37"/>
      <c r="L191" s="40"/>
      <c r="M191" s="40"/>
      <c r="N191" s="40"/>
      <c r="Q191" s="40"/>
      <c r="Z191" s="40"/>
      <c r="AC191" s="40"/>
    </row>
    <row r="192" spans="5:29" ht="13.5">
      <c r="E192" s="36"/>
      <c r="F192" s="36"/>
      <c r="G192" s="36"/>
      <c r="H192" s="36"/>
      <c r="I192" s="36"/>
      <c r="J192" s="37"/>
      <c r="L192" s="40"/>
      <c r="M192" s="40"/>
      <c r="N192" s="40"/>
      <c r="Q192" s="40"/>
      <c r="Z192" s="40"/>
      <c r="AC192" s="40"/>
    </row>
    <row r="193" spans="5:29" ht="13.5">
      <c r="E193" s="36"/>
      <c r="F193" s="36"/>
      <c r="G193" s="36"/>
      <c r="H193" s="36"/>
      <c r="I193" s="36"/>
      <c r="J193" s="37"/>
      <c r="L193" s="40"/>
      <c r="M193" s="40"/>
      <c r="N193" s="40"/>
      <c r="Q193" s="40"/>
      <c r="Z193" s="40"/>
      <c r="AC193" s="40"/>
    </row>
    <row r="194" spans="5:29" ht="13.5">
      <c r="E194" s="36"/>
      <c r="F194" s="36"/>
      <c r="G194" s="36"/>
      <c r="H194" s="36"/>
      <c r="I194" s="36"/>
      <c r="J194" s="37"/>
      <c r="L194" s="40"/>
      <c r="M194" s="40"/>
      <c r="N194" s="40"/>
      <c r="Q194" s="40"/>
      <c r="Z194" s="40"/>
      <c r="AC194" s="40"/>
    </row>
    <row r="195" spans="5:29" ht="13.5">
      <c r="E195" s="36"/>
      <c r="F195" s="36"/>
      <c r="G195" s="36"/>
      <c r="H195" s="36"/>
      <c r="I195" s="36"/>
      <c r="J195" s="37"/>
      <c r="L195" s="40"/>
      <c r="M195" s="40"/>
      <c r="N195" s="40"/>
      <c r="Q195" s="40"/>
      <c r="Z195" s="40"/>
      <c r="AC195" s="40"/>
    </row>
    <row r="196" spans="5:29" ht="13.5">
      <c r="E196" s="36"/>
      <c r="F196" s="36"/>
      <c r="G196" s="36"/>
      <c r="H196" s="36"/>
      <c r="I196" s="36"/>
      <c r="J196" s="37"/>
      <c r="L196" s="40"/>
      <c r="M196" s="40"/>
      <c r="N196" s="40"/>
      <c r="Q196" s="40"/>
      <c r="Z196" s="40"/>
      <c r="AC196" s="40"/>
    </row>
    <row r="197" spans="5:29" ht="13.5">
      <c r="E197" s="36"/>
      <c r="F197" s="36"/>
      <c r="G197" s="36"/>
      <c r="H197" s="36"/>
      <c r="I197" s="36"/>
      <c r="J197" s="37"/>
      <c r="L197" s="40"/>
      <c r="M197" s="40"/>
      <c r="N197" s="40"/>
      <c r="Q197" s="40"/>
      <c r="Z197" s="40"/>
      <c r="AC197" s="40"/>
    </row>
    <row r="198" spans="5:29" ht="13.5">
      <c r="E198" s="36"/>
      <c r="F198" s="36"/>
      <c r="G198" s="36"/>
      <c r="H198" s="36"/>
      <c r="I198" s="36"/>
      <c r="J198" s="37"/>
      <c r="L198" s="40"/>
      <c r="M198" s="40"/>
      <c r="N198" s="40"/>
      <c r="Q198" s="40"/>
      <c r="Z198" s="40"/>
      <c r="AC198" s="40"/>
    </row>
    <row r="199" spans="5:29" ht="13.5">
      <c r="E199" s="36"/>
      <c r="F199" s="36"/>
      <c r="G199" s="36"/>
      <c r="H199" s="36"/>
      <c r="I199" s="36"/>
      <c r="J199" s="37"/>
      <c r="L199" s="40"/>
      <c r="M199" s="40"/>
      <c r="N199" s="40"/>
      <c r="Q199" s="40"/>
      <c r="Z199" s="40"/>
      <c r="AC199" s="40"/>
    </row>
    <row r="200" spans="5:29" ht="13.5">
      <c r="E200" s="36"/>
      <c r="F200" s="36"/>
      <c r="G200" s="36"/>
      <c r="H200" s="36"/>
      <c r="I200" s="36"/>
      <c r="J200" s="37"/>
      <c r="L200" s="40"/>
      <c r="M200" s="40"/>
      <c r="N200" s="40"/>
      <c r="Q200" s="40"/>
      <c r="Z200" s="40"/>
      <c r="AC200" s="40"/>
    </row>
    <row r="201" spans="5:29" ht="13.5">
      <c r="E201" s="36"/>
      <c r="F201" s="36"/>
      <c r="G201" s="36"/>
      <c r="H201" s="36"/>
      <c r="I201" s="36"/>
      <c r="J201" s="37"/>
      <c r="L201" s="40"/>
      <c r="M201" s="40"/>
      <c r="N201" s="40"/>
      <c r="Q201" s="40"/>
      <c r="Z201" s="40"/>
      <c r="AC201" s="40"/>
    </row>
    <row r="202" spans="5:29" ht="13.5">
      <c r="E202" s="36"/>
      <c r="F202" s="36"/>
      <c r="G202" s="36"/>
      <c r="H202" s="36"/>
      <c r="I202" s="36"/>
      <c r="J202" s="37"/>
      <c r="L202" s="40"/>
      <c r="M202" s="40"/>
      <c r="N202" s="40"/>
      <c r="Q202" s="40"/>
      <c r="Z202" s="40"/>
      <c r="AC202" s="40"/>
    </row>
    <row r="203" spans="5:29" ht="13.5">
      <c r="E203" s="36"/>
      <c r="F203" s="36"/>
      <c r="G203" s="36"/>
      <c r="H203" s="36"/>
      <c r="I203" s="36"/>
      <c r="J203" s="37"/>
      <c r="L203" s="40"/>
      <c r="M203" s="40"/>
      <c r="N203" s="40"/>
      <c r="Q203" s="40"/>
      <c r="Z203" s="40"/>
      <c r="AC203" s="40"/>
    </row>
    <row r="204" spans="5:29" ht="13.5">
      <c r="E204" s="36"/>
      <c r="F204" s="36"/>
      <c r="G204" s="36"/>
      <c r="H204" s="36"/>
      <c r="I204" s="36"/>
      <c r="J204" s="37"/>
      <c r="L204" s="40"/>
      <c r="M204" s="40"/>
      <c r="N204" s="40"/>
      <c r="Q204" s="40"/>
      <c r="Z204" s="40"/>
      <c r="AC204" s="40"/>
    </row>
    <row r="205" spans="5:29" ht="13.5">
      <c r="E205" s="36"/>
      <c r="F205" s="36"/>
      <c r="G205" s="36"/>
      <c r="H205" s="36"/>
      <c r="I205" s="36"/>
      <c r="J205" s="37"/>
      <c r="L205" s="40"/>
      <c r="M205" s="40"/>
      <c r="N205" s="40"/>
      <c r="Q205" s="40"/>
      <c r="Z205" s="40"/>
      <c r="AC205" s="40"/>
    </row>
    <row r="206" spans="9:29" ht="13.5">
      <c r="I206" s="36"/>
      <c r="L206" s="40"/>
      <c r="M206" s="40"/>
      <c r="N206" s="40"/>
      <c r="Q206" s="40"/>
      <c r="Z206" s="40"/>
      <c r="AC206" s="40"/>
    </row>
    <row r="207" spans="9:29" ht="13.5">
      <c r="I207" s="36"/>
      <c r="L207" s="40"/>
      <c r="M207" s="40"/>
      <c r="N207" s="40"/>
      <c r="Q207" s="40"/>
      <c r="Z207" s="40"/>
      <c r="AC207" s="40"/>
    </row>
    <row r="208" spans="9:29" ht="13.5">
      <c r="I208" s="36"/>
      <c r="L208" s="40"/>
      <c r="M208" s="40"/>
      <c r="N208" s="40"/>
      <c r="Q208" s="40"/>
      <c r="Z208" s="40"/>
      <c r="AC208" s="40"/>
    </row>
    <row r="209" spans="9:29" ht="13.5">
      <c r="I209" s="36"/>
      <c r="L209" s="40"/>
      <c r="M209" s="40"/>
      <c r="N209" s="40"/>
      <c r="Q209" s="40"/>
      <c r="Z209" s="40"/>
      <c r="AC209" s="40"/>
    </row>
    <row r="210" spans="9:29" ht="13.5">
      <c r="I210" s="36"/>
      <c r="L210" s="40"/>
      <c r="M210" s="40"/>
      <c r="N210" s="40"/>
      <c r="Q210" s="40"/>
      <c r="Z210" s="40"/>
      <c r="AC210" s="40"/>
    </row>
    <row r="211" spans="9:29" ht="13.5">
      <c r="I211" s="36"/>
      <c r="L211" s="40"/>
      <c r="M211" s="40"/>
      <c r="N211" s="40"/>
      <c r="Q211" s="40"/>
      <c r="Z211" s="40"/>
      <c r="AC211" s="40"/>
    </row>
    <row r="212" spans="9:29" ht="13.5">
      <c r="I212" s="36"/>
      <c r="L212" s="40"/>
      <c r="M212" s="40"/>
      <c r="N212" s="40"/>
      <c r="Q212" s="40"/>
      <c r="Z212" s="40"/>
      <c r="AC212" s="40"/>
    </row>
    <row r="213" spans="9:29" ht="13.5">
      <c r="I213" s="36"/>
      <c r="L213" s="40"/>
      <c r="M213" s="40"/>
      <c r="N213" s="40"/>
      <c r="Q213" s="40"/>
      <c r="Z213" s="40"/>
      <c r="AC213" s="40"/>
    </row>
    <row r="214" spans="9:29" ht="13.5">
      <c r="I214" s="36"/>
      <c r="L214" s="40"/>
      <c r="M214" s="40"/>
      <c r="N214" s="40"/>
      <c r="Q214" s="40"/>
      <c r="Z214" s="40"/>
      <c r="AC214" s="40"/>
    </row>
    <row r="215" spans="9:29" ht="13.5">
      <c r="I215" s="36"/>
      <c r="L215" s="40"/>
      <c r="M215" s="40"/>
      <c r="N215" s="40"/>
      <c r="Q215" s="40"/>
      <c r="Z215" s="40"/>
      <c r="AC215" s="40"/>
    </row>
    <row r="216" spans="9:29" ht="13.5">
      <c r="I216" s="36"/>
      <c r="L216" s="40"/>
      <c r="M216" s="40"/>
      <c r="N216" s="40"/>
      <c r="Q216" s="40"/>
      <c r="Z216" s="40"/>
      <c r="AC216" s="40"/>
    </row>
    <row r="217" spans="9:29" ht="13.5">
      <c r="I217" s="36"/>
      <c r="L217" s="40"/>
      <c r="M217" s="40"/>
      <c r="N217" s="40"/>
      <c r="Q217" s="40"/>
      <c r="Z217" s="40"/>
      <c r="AC217" s="40"/>
    </row>
    <row r="218" spans="9:29" ht="13.5">
      <c r="I218" s="36"/>
      <c r="L218" s="40"/>
      <c r="M218" s="40"/>
      <c r="N218" s="40"/>
      <c r="Q218" s="40"/>
      <c r="Z218" s="40"/>
      <c r="AC218" s="40"/>
    </row>
    <row r="219" spans="9:29" ht="13.5">
      <c r="I219" s="36"/>
      <c r="L219" s="40"/>
      <c r="M219" s="40"/>
      <c r="N219" s="40"/>
      <c r="Q219" s="40"/>
      <c r="Z219" s="40"/>
      <c r="AC219" s="40"/>
    </row>
    <row r="220" spans="9:29" ht="13.5">
      <c r="I220" s="36"/>
      <c r="L220" s="40"/>
      <c r="M220" s="40"/>
      <c r="N220" s="40"/>
      <c r="Q220" s="40"/>
      <c r="Z220" s="40"/>
      <c r="AC220" s="40"/>
    </row>
    <row r="221" spans="9:29" ht="13.5">
      <c r="I221" s="36"/>
      <c r="L221" s="40"/>
      <c r="M221" s="40"/>
      <c r="N221" s="40"/>
      <c r="Q221" s="40"/>
      <c r="Z221" s="40"/>
      <c r="AC221" s="40"/>
    </row>
    <row r="222" spans="9:29" ht="13.5">
      <c r="I222" s="36"/>
      <c r="L222" s="40"/>
      <c r="M222" s="40"/>
      <c r="N222" s="40"/>
      <c r="Q222" s="40"/>
      <c r="Z222" s="40"/>
      <c r="AC222" s="40"/>
    </row>
    <row r="223" spans="9:29" ht="13.5">
      <c r="I223" s="36"/>
      <c r="L223" s="40"/>
      <c r="M223" s="40"/>
      <c r="N223" s="40"/>
      <c r="Q223" s="40"/>
      <c r="Z223" s="40"/>
      <c r="AC223" s="40"/>
    </row>
    <row r="224" spans="9:29" ht="13.5">
      <c r="I224" s="36"/>
      <c r="L224" s="40"/>
      <c r="M224" s="40"/>
      <c r="N224" s="40"/>
      <c r="Q224" s="40"/>
      <c r="Z224" s="40"/>
      <c r="AC224" s="40"/>
    </row>
    <row r="225" spans="9:29" ht="13.5">
      <c r="I225" s="36"/>
      <c r="L225" s="40"/>
      <c r="M225" s="40"/>
      <c r="N225" s="40"/>
      <c r="Q225" s="40"/>
      <c r="Z225" s="40"/>
      <c r="AC225" s="40"/>
    </row>
    <row r="226" spans="9:29" ht="13.5">
      <c r="I226" s="36"/>
      <c r="L226" s="40"/>
      <c r="M226" s="40"/>
      <c r="N226" s="40"/>
      <c r="Q226" s="40"/>
      <c r="Z226" s="40"/>
      <c r="AC226" s="40"/>
    </row>
    <row r="227" spans="9:29" ht="13.5">
      <c r="I227" s="36"/>
      <c r="L227" s="40"/>
      <c r="M227" s="40"/>
      <c r="N227" s="40"/>
      <c r="Q227" s="40"/>
      <c r="Z227" s="40"/>
      <c r="AC227" s="40"/>
    </row>
    <row r="228" spans="9:29" ht="13.5">
      <c r="I228" s="36"/>
      <c r="L228" s="40"/>
      <c r="M228" s="40"/>
      <c r="N228" s="40"/>
      <c r="Q228" s="40"/>
      <c r="Z228" s="40"/>
      <c r="AC228" s="40"/>
    </row>
    <row r="229" spans="9:29" ht="13.5">
      <c r="I229" s="36"/>
      <c r="L229" s="40"/>
      <c r="M229" s="40"/>
      <c r="N229" s="40"/>
      <c r="Q229" s="40"/>
      <c r="Z229" s="40"/>
      <c r="AC229" s="40"/>
    </row>
    <row r="230" spans="9:29" ht="13.5">
      <c r="I230" s="36"/>
      <c r="L230" s="40"/>
      <c r="M230" s="40"/>
      <c r="N230" s="40"/>
      <c r="Q230" s="40"/>
      <c r="Z230" s="40"/>
      <c r="AC230" s="40"/>
    </row>
    <row r="231" spans="9:29" ht="13.5">
      <c r="I231" s="36"/>
      <c r="L231" s="40"/>
      <c r="M231" s="40"/>
      <c r="N231" s="40"/>
      <c r="Q231" s="40"/>
      <c r="Z231" s="40"/>
      <c r="AC231" s="40"/>
    </row>
    <row r="232" spans="9:29" ht="13.5">
      <c r="I232" s="36"/>
      <c r="L232" s="40"/>
      <c r="M232" s="40"/>
      <c r="N232" s="40"/>
      <c r="Q232" s="40"/>
      <c r="Z232" s="40"/>
      <c r="AC232" s="40"/>
    </row>
    <row r="233" spans="9:29" ht="13.5">
      <c r="I233" s="36"/>
      <c r="L233" s="40"/>
      <c r="M233" s="40"/>
      <c r="N233" s="40"/>
      <c r="Q233" s="40"/>
      <c r="Z233" s="40"/>
      <c r="AC233" s="40"/>
    </row>
    <row r="234" spans="9:29" ht="13.5">
      <c r="I234" s="36"/>
      <c r="L234" s="40"/>
      <c r="M234" s="40"/>
      <c r="N234" s="40"/>
      <c r="Q234" s="40"/>
      <c r="Z234" s="40"/>
      <c r="AC234" s="40"/>
    </row>
    <row r="235" spans="9:29" ht="13.5">
      <c r="I235" s="36"/>
      <c r="L235" s="40"/>
      <c r="M235" s="40"/>
      <c r="N235" s="40"/>
      <c r="Q235" s="40"/>
      <c r="Z235" s="40"/>
      <c r="AC235" s="40"/>
    </row>
    <row r="236" spans="9:29" ht="13.5">
      <c r="I236" s="36"/>
      <c r="L236" s="40"/>
      <c r="M236" s="40"/>
      <c r="N236" s="40"/>
      <c r="Q236" s="40"/>
      <c r="Z236" s="40"/>
      <c r="AC236" s="40"/>
    </row>
    <row r="237" spans="9:29" ht="13.5">
      <c r="I237" s="36"/>
      <c r="L237" s="40"/>
      <c r="M237" s="40"/>
      <c r="N237" s="40"/>
      <c r="Q237" s="40"/>
      <c r="Z237" s="40"/>
      <c r="AC237" s="40"/>
    </row>
    <row r="238" spans="9:29" ht="13.5">
      <c r="I238" s="36"/>
      <c r="L238" s="40"/>
      <c r="M238" s="40"/>
      <c r="N238" s="40"/>
      <c r="Q238" s="40"/>
      <c r="Z238" s="40"/>
      <c r="AC238" s="40"/>
    </row>
    <row r="239" spans="9:29" ht="13.5">
      <c r="I239" s="36"/>
      <c r="L239" s="40"/>
      <c r="M239" s="40"/>
      <c r="N239" s="40"/>
      <c r="Q239" s="40"/>
      <c r="Z239" s="40"/>
      <c r="AC239" s="40"/>
    </row>
    <row r="240" spans="9:29" ht="13.5">
      <c r="I240" s="36"/>
      <c r="L240" s="40"/>
      <c r="M240" s="40"/>
      <c r="N240" s="40"/>
      <c r="Q240" s="40"/>
      <c r="Z240" s="40"/>
      <c r="AC240" s="40"/>
    </row>
    <row r="241" spans="9:29" ht="13.5">
      <c r="I241" s="36"/>
      <c r="L241" s="40"/>
      <c r="M241" s="40"/>
      <c r="N241" s="40"/>
      <c r="Q241" s="40"/>
      <c r="Z241" s="40"/>
      <c r="AC241" s="40"/>
    </row>
    <row r="242" spans="9:29" ht="13.5">
      <c r="I242" s="36"/>
      <c r="L242" s="40"/>
      <c r="M242" s="40"/>
      <c r="N242" s="40"/>
      <c r="Q242" s="40"/>
      <c r="Z242" s="40"/>
      <c r="AC242" s="40"/>
    </row>
    <row r="243" spans="9:29" ht="13.5">
      <c r="I243" s="36"/>
      <c r="L243" s="40"/>
      <c r="M243" s="40"/>
      <c r="N243" s="40"/>
      <c r="Q243" s="40"/>
      <c r="Z243" s="40"/>
      <c r="AC243" s="40"/>
    </row>
    <row r="244" spans="9:29" ht="13.5">
      <c r="I244" s="36"/>
      <c r="L244" s="40"/>
      <c r="M244" s="40"/>
      <c r="N244" s="40"/>
      <c r="Q244" s="40"/>
      <c r="Z244" s="40"/>
      <c r="AC244" s="40"/>
    </row>
    <row r="245" spans="9:29" ht="13.5">
      <c r="I245" s="36"/>
      <c r="L245" s="40"/>
      <c r="M245" s="40"/>
      <c r="N245" s="40"/>
      <c r="Q245" s="40"/>
      <c r="Z245" s="40"/>
      <c r="AC245" s="40"/>
    </row>
    <row r="246" spans="9:29" ht="13.5">
      <c r="I246" s="36"/>
      <c r="L246" s="40"/>
      <c r="M246" s="40"/>
      <c r="N246" s="40"/>
      <c r="Q246" s="40"/>
      <c r="Z246" s="40"/>
      <c r="AC246" s="40"/>
    </row>
    <row r="247" spans="9:29" ht="13.5">
      <c r="I247" s="36"/>
      <c r="L247" s="40"/>
      <c r="M247" s="40"/>
      <c r="N247" s="40"/>
      <c r="Q247" s="40"/>
      <c r="Z247" s="40"/>
      <c r="AC247" s="40"/>
    </row>
    <row r="248" spans="9:29" ht="13.5">
      <c r="I248" s="36"/>
      <c r="L248" s="40"/>
      <c r="M248" s="40"/>
      <c r="N248" s="40"/>
      <c r="Q248" s="40"/>
      <c r="Z248" s="40"/>
      <c r="AC248" s="40"/>
    </row>
    <row r="249" spans="9:29" ht="13.5">
      <c r="I249" s="36"/>
      <c r="L249" s="40"/>
      <c r="M249" s="40"/>
      <c r="N249" s="40"/>
      <c r="Q249" s="40"/>
      <c r="Z249" s="40"/>
      <c r="AC249" s="40"/>
    </row>
    <row r="250" spans="9:29" ht="13.5">
      <c r="I250" s="36"/>
      <c r="L250" s="40"/>
      <c r="M250" s="40"/>
      <c r="N250" s="40"/>
      <c r="Q250" s="40"/>
      <c r="Z250" s="40"/>
      <c r="AC250" s="40"/>
    </row>
    <row r="251" spans="9:29" ht="13.5">
      <c r="I251" s="36"/>
      <c r="L251" s="40"/>
      <c r="M251" s="40"/>
      <c r="N251" s="40"/>
      <c r="Q251" s="40"/>
      <c r="Z251" s="40"/>
      <c r="AC251" s="40"/>
    </row>
    <row r="252" spans="9:29" ht="13.5">
      <c r="I252" s="36"/>
      <c r="L252" s="40"/>
      <c r="M252" s="40"/>
      <c r="N252" s="40"/>
      <c r="Q252" s="40"/>
      <c r="Z252" s="40"/>
      <c r="AC252" s="40"/>
    </row>
    <row r="253" spans="9:29" ht="13.5">
      <c r="I253" s="36"/>
      <c r="L253" s="40"/>
      <c r="M253" s="40"/>
      <c r="N253" s="40"/>
      <c r="Q253" s="40"/>
      <c r="Z253" s="40"/>
      <c r="AC253" s="40"/>
    </row>
    <row r="254" spans="9:29" ht="13.5">
      <c r="I254" s="36"/>
      <c r="L254" s="40"/>
      <c r="M254" s="40"/>
      <c r="N254" s="40"/>
      <c r="Q254" s="40"/>
      <c r="Z254" s="40"/>
      <c r="AC254" s="40"/>
    </row>
    <row r="255" spans="9:29" ht="13.5">
      <c r="I255" s="36"/>
      <c r="L255" s="40"/>
      <c r="M255" s="40"/>
      <c r="N255" s="40"/>
      <c r="Q255" s="40"/>
      <c r="Z255" s="40"/>
      <c r="AC255" s="40"/>
    </row>
    <row r="256" spans="9:29" ht="13.5">
      <c r="I256" s="36"/>
      <c r="L256" s="40"/>
      <c r="M256" s="40"/>
      <c r="N256" s="40"/>
      <c r="Q256" s="40"/>
      <c r="Z256" s="40"/>
      <c r="AC256" s="40"/>
    </row>
    <row r="257" spans="9:29" ht="13.5">
      <c r="I257" s="36"/>
      <c r="L257" s="40"/>
      <c r="M257" s="40"/>
      <c r="N257" s="40"/>
      <c r="Q257" s="40"/>
      <c r="Z257" s="40"/>
      <c r="AC257" s="40"/>
    </row>
    <row r="258" spans="9:29" ht="13.5">
      <c r="I258" s="36"/>
      <c r="L258" s="40"/>
      <c r="M258" s="40"/>
      <c r="N258" s="40"/>
      <c r="Q258" s="40"/>
      <c r="Z258" s="40"/>
      <c r="AC258" s="40"/>
    </row>
    <row r="259" spans="9:29" ht="13.5">
      <c r="I259" s="36"/>
      <c r="L259" s="40"/>
      <c r="M259" s="40"/>
      <c r="N259" s="40"/>
      <c r="Q259" s="40"/>
      <c r="Z259" s="40"/>
      <c r="AC259" s="40"/>
    </row>
    <row r="260" spans="9:29" ht="13.5">
      <c r="I260" s="36"/>
      <c r="L260" s="40"/>
      <c r="M260" s="40"/>
      <c r="N260" s="40"/>
      <c r="Q260" s="40"/>
      <c r="Z260" s="40"/>
      <c r="AC260" s="40"/>
    </row>
    <row r="261" spans="9:29" ht="13.5">
      <c r="I261" s="36"/>
      <c r="L261" s="40"/>
      <c r="M261" s="40"/>
      <c r="N261" s="40"/>
      <c r="Q261" s="40"/>
      <c r="Z261" s="40"/>
      <c r="AC261" s="40"/>
    </row>
    <row r="262" spans="9:29" ht="13.5">
      <c r="I262" s="36"/>
      <c r="L262" s="40"/>
      <c r="M262" s="40"/>
      <c r="N262" s="40"/>
      <c r="Q262" s="40"/>
      <c r="Z262" s="40"/>
      <c r="AC262" s="40"/>
    </row>
    <row r="263" spans="9:29" ht="13.5">
      <c r="I263" s="36"/>
      <c r="L263" s="40"/>
      <c r="M263" s="40"/>
      <c r="N263" s="40"/>
      <c r="Q263" s="40"/>
      <c r="Z263" s="40"/>
      <c r="AC263" s="40"/>
    </row>
    <row r="264" spans="9:29" ht="13.5">
      <c r="I264" s="36"/>
      <c r="L264" s="40"/>
      <c r="M264" s="40"/>
      <c r="N264" s="40"/>
      <c r="Q264" s="40"/>
      <c r="Z264" s="40"/>
      <c r="AC264" s="40"/>
    </row>
    <row r="265" spans="9:29" ht="13.5">
      <c r="I265" s="36"/>
      <c r="L265" s="40"/>
      <c r="M265" s="40"/>
      <c r="N265" s="40"/>
      <c r="Q265" s="40"/>
      <c r="Z265" s="40"/>
      <c r="AC265" s="40"/>
    </row>
    <row r="266" spans="9:29" ht="13.5">
      <c r="I266" s="36"/>
      <c r="L266" s="40"/>
      <c r="M266" s="40"/>
      <c r="N266" s="40"/>
      <c r="Q266" s="40"/>
      <c r="Z266" s="40"/>
      <c r="AC266" s="40"/>
    </row>
    <row r="267" spans="9:29" ht="13.5">
      <c r="I267" s="36"/>
      <c r="L267" s="40"/>
      <c r="M267" s="40"/>
      <c r="N267" s="40"/>
      <c r="Q267" s="40"/>
      <c r="Z267" s="40"/>
      <c r="AC267" s="40"/>
    </row>
    <row r="268" spans="9:29" ht="13.5">
      <c r="I268" s="36"/>
      <c r="L268" s="40"/>
      <c r="M268" s="40"/>
      <c r="N268" s="40"/>
      <c r="Q268" s="40"/>
      <c r="Z268" s="40"/>
      <c r="AC268" s="40"/>
    </row>
    <row r="269" spans="9:29" ht="13.5">
      <c r="I269" s="36"/>
      <c r="L269" s="40"/>
      <c r="M269" s="40"/>
      <c r="N269" s="40"/>
      <c r="Q269" s="40"/>
      <c r="Z269" s="40"/>
      <c r="AC269" s="40"/>
    </row>
    <row r="270" spans="9:29" ht="13.5">
      <c r="I270" s="36"/>
      <c r="L270" s="40"/>
      <c r="M270" s="40"/>
      <c r="N270" s="40"/>
      <c r="Q270" s="40"/>
      <c r="Z270" s="40"/>
      <c r="AC270" s="40"/>
    </row>
    <row r="271" spans="9:29" ht="13.5">
      <c r="I271" s="36"/>
      <c r="L271" s="40"/>
      <c r="M271" s="40"/>
      <c r="N271" s="40"/>
      <c r="Q271" s="40"/>
      <c r="Z271" s="40"/>
      <c r="AC271" s="40"/>
    </row>
    <row r="272" spans="9:29" ht="13.5">
      <c r="I272" s="36"/>
      <c r="L272" s="40"/>
      <c r="M272" s="40"/>
      <c r="N272" s="40"/>
      <c r="Q272" s="40"/>
      <c r="Z272" s="40"/>
      <c r="AC272" s="40"/>
    </row>
    <row r="273" spans="9:29" ht="13.5">
      <c r="I273" s="36"/>
      <c r="L273" s="40"/>
      <c r="M273" s="40"/>
      <c r="N273" s="40"/>
      <c r="Q273" s="40"/>
      <c r="Z273" s="40"/>
      <c r="AC273" s="40"/>
    </row>
    <row r="274" spans="9:29" ht="13.5">
      <c r="I274" s="36"/>
      <c r="L274" s="40"/>
      <c r="M274" s="40"/>
      <c r="N274" s="40"/>
      <c r="Q274" s="40"/>
      <c r="Z274" s="40"/>
      <c r="AC274" s="40"/>
    </row>
    <row r="275" spans="9:29" ht="13.5">
      <c r="I275" s="36"/>
      <c r="L275" s="40"/>
      <c r="M275" s="40"/>
      <c r="N275" s="40"/>
      <c r="Q275" s="40"/>
      <c r="Z275" s="40"/>
      <c r="AC275" s="40"/>
    </row>
    <row r="276" spans="9:29" ht="13.5">
      <c r="I276" s="36"/>
      <c r="L276" s="40"/>
      <c r="M276" s="40"/>
      <c r="N276" s="40"/>
      <c r="Q276" s="40"/>
      <c r="Z276" s="40"/>
      <c r="AC276" s="40"/>
    </row>
    <row r="277" spans="9:29" ht="13.5">
      <c r="I277" s="36"/>
      <c r="L277" s="40"/>
      <c r="M277" s="40"/>
      <c r="N277" s="40"/>
      <c r="Q277" s="40"/>
      <c r="Z277" s="40"/>
      <c r="AC277" s="40"/>
    </row>
    <row r="278" spans="9:29" ht="13.5">
      <c r="I278" s="36"/>
      <c r="L278" s="40"/>
      <c r="M278" s="40"/>
      <c r="N278" s="40"/>
      <c r="Q278" s="40"/>
      <c r="Z278" s="40"/>
      <c r="AC278" s="40"/>
    </row>
    <row r="279" spans="9:29" ht="13.5">
      <c r="I279" s="36"/>
      <c r="L279" s="40"/>
      <c r="M279" s="40"/>
      <c r="N279" s="40"/>
      <c r="Q279" s="40"/>
      <c r="Z279" s="40"/>
      <c r="AC279" s="40"/>
    </row>
    <row r="280" spans="9:29" ht="13.5">
      <c r="I280" s="36"/>
      <c r="L280" s="40"/>
      <c r="M280" s="40"/>
      <c r="N280" s="40"/>
      <c r="Q280" s="40"/>
      <c r="Z280" s="40"/>
      <c r="AC280" s="40"/>
    </row>
    <row r="281" spans="9:29" ht="13.5">
      <c r="I281" s="36"/>
      <c r="L281" s="40"/>
      <c r="M281" s="40"/>
      <c r="N281" s="40"/>
      <c r="Q281" s="40"/>
      <c r="Z281" s="40"/>
      <c r="AC281" s="40"/>
    </row>
    <row r="282" spans="9:29" ht="13.5">
      <c r="I282" s="36"/>
      <c r="L282" s="40"/>
      <c r="M282" s="40"/>
      <c r="N282" s="40"/>
      <c r="Q282" s="40"/>
      <c r="Z282" s="40"/>
      <c r="AC282" s="40"/>
    </row>
    <row r="283" spans="9:29" ht="13.5">
      <c r="I283" s="36"/>
      <c r="L283" s="40"/>
      <c r="M283" s="40"/>
      <c r="N283" s="40"/>
      <c r="Q283" s="40"/>
      <c r="Z283" s="40"/>
      <c r="AC283" s="40"/>
    </row>
    <row r="284" spans="9:29" ht="13.5">
      <c r="I284" s="36"/>
      <c r="L284" s="40"/>
      <c r="M284" s="40"/>
      <c r="N284" s="40"/>
      <c r="Q284" s="40"/>
      <c r="Z284" s="40"/>
      <c r="AC284" s="40"/>
    </row>
    <row r="285" spans="9:29" ht="13.5">
      <c r="I285" s="36"/>
      <c r="L285" s="40"/>
      <c r="M285" s="40"/>
      <c r="N285" s="40"/>
      <c r="Q285" s="40"/>
      <c r="Z285" s="40"/>
      <c r="AC285" s="40"/>
    </row>
    <row r="286" spans="9:29" ht="13.5">
      <c r="I286" s="36"/>
      <c r="L286" s="40"/>
      <c r="M286" s="40"/>
      <c r="N286" s="40"/>
      <c r="Q286" s="40"/>
      <c r="Z286" s="40"/>
      <c r="AC286" s="40"/>
    </row>
    <row r="287" spans="9:29" ht="13.5">
      <c r="I287" s="36"/>
      <c r="L287" s="40"/>
      <c r="M287" s="40"/>
      <c r="N287" s="40"/>
      <c r="Q287" s="40"/>
      <c r="Z287" s="40"/>
      <c r="AC287" s="40"/>
    </row>
    <row r="288" spans="9:29" ht="13.5">
      <c r="I288" s="36"/>
      <c r="L288" s="40"/>
      <c r="M288" s="40"/>
      <c r="N288" s="40"/>
      <c r="Q288" s="40"/>
      <c r="Z288" s="40"/>
      <c r="AC288" s="40"/>
    </row>
    <row r="289" spans="9:29" ht="13.5">
      <c r="I289" s="36"/>
      <c r="L289" s="40"/>
      <c r="M289" s="40"/>
      <c r="N289" s="40"/>
      <c r="Q289" s="40"/>
      <c r="Z289" s="40"/>
      <c r="AC289" s="40"/>
    </row>
    <row r="290" spans="9:29" ht="13.5">
      <c r="I290" s="36"/>
      <c r="L290" s="40"/>
      <c r="M290" s="40"/>
      <c r="N290" s="40"/>
      <c r="Q290" s="40"/>
      <c r="Z290" s="40"/>
      <c r="AC290" s="40"/>
    </row>
    <row r="291" spans="9:29" ht="13.5">
      <c r="I291" s="36"/>
      <c r="L291" s="40"/>
      <c r="M291" s="40"/>
      <c r="N291" s="40"/>
      <c r="Q291" s="40"/>
      <c r="Z291" s="40"/>
      <c r="AC291" s="40"/>
    </row>
    <row r="292" spans="9:29" ht="13.5">
      <c r="I292" s="36"/>
      <c r="L292" s="40"/>
      <c r="M292" s="40"/>
      <c r="N292" s="40"/>
      <c r="Q292" s="40"/>
      <c r="Z292" s="40"/>
      <c r="AC292" s="40"/>
    </row>
    <row r="293" spans="9:29" ht="13.5">
      <c r="I293" s="36"/>
      <c r="L293" s="40"/>
      <c r="M293" s="40"/>
      <c r="N293" s="40"/>
      <c r="Q293" s="40"/>
      <c r="Z293" s="40"/>
      <c r="AC293" s="40"/>
    </row>
    <row r="294" spans="9:29" ht="13.5">
      <c r="I294" s="36"/>
      <c r="L294" s="40"/>
      <c r="M294" s="40"/>
      <c r="N294" s="40"/>
      <c r="Q294" s="40"/>
      <c r="Z294" s="40"/>
      <c r="AC294" s="40"/>
    </row>
    <row r="295" spans="9:29" ht="13.5">
      <c r="I295" s="36"/>
      <c r="L295" s="40"/>
      <c r="M295" s="40"/>
      <c r="N295" s="40"/>
      <c r="Q295" s="40"/>
      <c r="Z295" s="40"/>
      <c r="AC295" s="40"/>
    </row>
    <row r="296" spans="9:29" ht="13.5">
      <c r="I296" s="36"/>
      <c r="L296" s="40"/>
      <c r="M296" s="40"/>
      <c r="N296" s="40"/>
      <c r="Q296" s="40"/>
      <c r="Z296" s="40"/>
      <c r="AC296" s="40"/>
    </row>
    <row r="297" spans="9:29" ht="13.5">
      <c r="I297" s="36"/>
      <c r="L297" s="40"/>
      <c r="M297" s="40"/>
      <c r="N297" s="40"/>
      <c r="Q297" s="40"/>
      <c r="Z297" s="40"/>
      <c r="AC297" s="40"/>
    </row>
    <row r="298" spans="9:29" ht="13.5">
      <c r="I298" s="36"/>
      <c r="L298" s="40"/>
      <c r="M298" s="40"/>
      <c r="N298" s="40"/>
      <c r="Q298" s="40"/>
      <c r="Z298" s="40"/>
      <c r="AC298" s="40"/>
    </row>
    <row r="299" spans="9:29" ht="13.5">
      <c r="I299" s="36"/>
      <c r="L299" s="40"/>
      <c r="M299" s="40"/>
      <c r="N299" s="40"/>
      <c r="Q299" s="40"/>
      <c r="Z299" s="40"/>
      <c r="AC299" s="40"/>
    </row>
    <row r="300" spans="9:29" ht="13.5">
      <c r="I300" s="36"/>
      <c r="L300" s="40"/>
      <c r="M300" s="40"/>
      <c r="N300" s="40"/>
      <c r="Q300" s="40"/>
      <c r="Z300" s="40"/>
      <c r="AC300" s="40"/>
    </row>
    <row r="301" spans="12:29" ht="13.5">
      <c r="L301" s="40"/>
      <c r="M301" s="40"/>
      <c r="N301" s="40"/>
      <c r="Q301" s="40"/>
      <c r="Z301" s="40"/>
      <c r="AC301" s="40"/>
    </row>
    <row r="302" spans="12:29" ht="13.5">
      <c r="L302" s="40"/>
      <c r="M302" s="40"/>
      <c r="N302" s="40"/>
      <c r="Q302" s="40"/>
      <c r="Z302" s="40"/>
      <c r="AC302" s="40"/>
    </row>
    <row r="303" spans="12:29" ht="13.5">
      <c r="L303" s="40"/>
      <c r="M303" s="40"/>
      <c r="N303" s="40"/>
      <c r="Q303" s="40"/>
      <c r="Z303" s="40"/>
      <c r="AC303" s="40"/>
    </row>
    <row r="304" spans="12:29" ht="13.5">
      <c r="L304" s="40"/>
      <c r="M304" s="40"/>
      <c r="N304" s="40"/>
      <c r="Q304" s="40"/>
      <c r="Z304" s="40"/>
      <c r="AC304" s="40"/>
    </row>
    <row r="305" spans="12:29" ht="13.5">
      <c r="L305" s="40"/>
      <c r="M305" s="40"/>
      <c r="N305" s="40"/>
      <c r="Q305" s="40"/>
      <c r="Z305" s="40"/>
      <c r="AC305" s="40"/>
    </row>
    <row r="306" spans="12:29" ht="13.5">
      <c r="L306" s="40"/>
      <c r="M306" s="40"/>
      <c r="N306" s="40"/>
      <c r="Q306" s="40"/>
      <c r="Z306" s="40"/>
      <c r="AC306" s="40"/>
    </row>
    <row r="307" spans="12:29" ht="13.5">
      <c r="L307" s="40"/>
      <c r="M307" s="40"/>
      <c r="N307" s="40"/>
      <c r="Q307" s="40"/>
      <c r="Z307" s="40"/>
      <c r="AC307" s="40"/>
    </row>
    <row r="308" spans="12:29" ht="13.5">
      <c r="L308" s="40"/>
      <c r="M308" s="40"/>
      <c r="N308" s="40"/>
      <c r="Q308" s="40"/>
      <c r="Z308" s="40"/>
      <c r="AC308" s="40"/>
    </row>
    <row r="309" spans="12:29" ht="13.5">
      <c r="L309" s="40"/>
      <c r="M309" s="40"/>
      <c r="N309" s="40"/>
      <c r="Q309" s="40"/>
      <c r="Z309" s="40"/>
      <c r="AC309" s="40"/>
    </row>
    <row r="310" spans="12:29" ht="13.5">
      <c r="L310" s="40"/>
      <c r="M310" s="40"/>
      <c r="N310" s="40"/>
      <c r="Q310" s="40"/>
      <c r="Z310" s="40"/>
      <c r="AC310" s="40"/>
    </row>
    <row r="311" spans="12:29" ht="13.5">
      <c r="L311" s="40"/>
      <c r="M311" s="40"/>
      <c r="N311" s="40"/>
      <c r="Q311" s="40"/>
      <c r="Z311" s="40"/>
      <c r="AC311" s="40"/>
    </row>
    <row r="312" spans="12:29" ht="13.5">
      <c r="L312" s="40"/>
      <c r="M312" s="40"/>
      <c r="N312" s="40"/>
      <c r="Q312" s="40"/>
      <c r="Z312" s="40"/>
      <c r="AC312" s="40"/>
    </row>
    <row r="313" spans="12:29" ht="13.5">
      <c r="L313" s="40"/>
      <c r="M313" s="40"/>
      <c r="N313" s="40"/>
      <c r="Q313" s="40"/>
      <c r="Z313" s="40"/>
      <c r="AC313" s="40"/>
    </row>
    <row r="314" spans="12:29" ht="13.5">
      <c r="L314" s="40"/>
      <c r="M314" s="40"/>
      <c r="N314" s="40"/>
      <c r="Q314" s="40"/>
      <c r="Z314" s="40"/>
      <c r="AC314" s="40"/>
    </row>
    <row r="315" spans="12:29" ht="13.5">
      <c r="L315" s="40"/>
      <c r="M315" s="40"/>
      <c r="N315" s="40"/>
      <c r="Q315" s="40"/>
      <c r="Z315" s="40"/>
      <c r="AC315" s="40"/>
    </row>
    <row r="316" spans="12:29" ht="13.5">
      <c r="L316" s="40"/>
      <c r="M316" s="40"/>
      <c r="N316" s="40"/>
      <c r="Q316" s="40"/>
      <c r="Z316" s="40"/>
      <c r="AC316" s="40"/>
    </row>
    <row r="317" spans="12:29" ht="13.5">
      <c r="L317" s="40"/>
      <c r="M317" s="40"/>
      <c r="N317" s="40"/>
      <c r="Q317" s="40"/>
      <c r="Z317" s="40"/>
      <c r="AC317" s="40"/>
    </row>
    <row r="318" spans="12:29" ht="13.5">
      <c r="L318" s="40"/>
      <c r="M318" s="40"/>
      <c r="N318" s="40"/>
      <c r="Q318" s="40"/>
      <c r="Z318" s="40"/>
      <c r="AC318" s="40"/>
    </row>
    <row r="319" spans="12:29" ht="13.5">
      <c r="L319" s="40"/>
      <c r="M319" s="40"/>
      <c r="N319" s="40"/>
      <c r="Q319" s="40"/>
      <c r="Z319" s="40"/>
      <c r="AC319" s="40"/>
    </row>
    <row r="320" spans="12:29" ht="13.5">
      <c r="L320" s="40"/>
      <c r="M320" s="40"/>
      <c r="N320" s="40"/>
      <c r="Q320" s="40"/>
      <c r="Z320" s="40"/>
      <c r="AC320" s="40"/>
    </row>
    <row r="321" spans="12:29" ht="13.5">
      <c r="L321" s="40"/>
      <c r="M321" s="40"/>
      <c r="N321" s="40"/>
      <c r="Q321" s="40"/>
      <c r="Z321" s="40"/>
      <c r="AC321" s="40"/>
    </row>
    <row r="322" spans="12:29" ht="13.5">
      <c r="L322" s="40"/>
      <c r="M322" s="40"/>
      <c r="N322" s="40"/>
      <c r="Q322" s="40"/>
      <c r="Z322" s="40"/>
      <c r="AC322" s="40"/>
    </row>
    <row r="323" spans="12:29" ht="13.5">
      <c r="L323" s="40"/>
      <c r="M323" s="40"/>
      <c r="N323" s="40"/>
      <c r="Q323" s="40"/>
      <c r="Z323" s="40"/>
      <c r="AC323" s="40"/>
    </row>
    <row r="324" spans="12:29" ht="13.5">
      <c r="L324" s="40"/>
      <c r="M324" s="40"/>
      <c r="N324" s="40"/>
      <c r="Q324" s="40"/>
      <c r="Z324" s="40"/>
      <c r="AC324" s="40"/>
    </row>
    <row r="325" spans="12:29" ht="13.5">
      <c r="L325" s="40"/>
      <c r="M325" s="40"/>
      <c r="N325" s="40"/>
      <c r="Q325" s="40"/>
      <c r="Z325" s="40"/>
      <c r="AC325" s="40"/>
    </row>
    <row r="326" spans="12:29" ht="13.5">
      <c r="L326" s="40"/>
      <c r="M326" s="40"/>
      <c r="N326" s="40"/>
      <c r="Q326" s="40"/>
      <c r="Z326" s="40"/>
      <c r="AC326" s="40"/>
    </row>
    <row r="327" spans="12:29" ht="13.5">
      <c r="L327" s="40"/>
      <c r="M327" s="40"/>
      <c r="N327" s="40"/>
      <c r="Q327" s="40"/>
      <c r="Z327" s="40"/>
      <c r="AC327" s="40"/>
    </row>
    <row r="328" spans="12:29" ht="13.5">
      <c r="L328" s="40"/>
      <c r="M328" s="40"/>
      <c r="N328" s="40"/>
      <c r="Q328" s="40"/>
      <c r="Z328" s="40"/>
      <c r="AC328" s="40"/>
    </row>
    <row r="329" spans="12:29" ht="13.5">
      <c r="L329" s="40"/>
      <c r="M329" s="40"/>
      <c r="N329" s="40"/>
      <c r="Q329" s="40"/>
      <c r="Z329" s="40"/>
      <c r="AC329" s="40"/>
    </row>
    <row r="330" spans="12:29" ht="13.5">
      <c r="L330" s="40"/>
      <c r="M330" s="40"/>
      <c r="N330" s="40"/>
      <c r="Q330" s="40"/>
      <c r="Z330" s="40"/>
      <c r="AC330" s="40"/>
    </row>
    <row r="331" spans="12:29" ht="13.5">
      <c r="L331" s="40"/>
      <c r="M331" s="40"/>
      <c r="N331" s="40"/>
      <c r="Q331" s="40"/>
      <c r="Z331" s="40"/>
      <c r="AC331" s="40"/>
    </row>
    <row r="332" spans="12:29" ht="13.5">
      <c r="L332" s="40"/>
      <c r="M332" s="40"/>
      <c r="N332" s="40"/>
      <c r="Q332" s="40"/>
      <c r="Z332" s="40"/>
      <c r="AC332" s="40"/>
    </row>
    <row r="333" spans="12:29" ht="13.5">
      <c r="L333" s="40"/>
      <c r="M333" s="40"/>
      <c r="N333" s="40"/>
      <c r="Q333" s="40"/>
      <c r="Z333" s="40"/>
      <c r="AC333" s="40"/>
    </row>
    <row r="334" spans="12:29" ht="13.5">
      <c r="L334" s="40"/>
      <c r="M334" s="40"/>
      <c r="N334" s="40"/>
      <c r="Q334" s="40"/>
      <c r="Z334" s="40"/>
      <c r="AC334" s="40"/>
    </row>
    <row r="335" spans="12:29" ht="13.5">
      <c r="L335" s="40"/>
      <c r="M335" s="40"/>
      <c r="N335" s="40"/>
      <c r="Q335" s="40"/>
      <c r="Z335" s="40"/>
      <c r="AC335" s="40"/>
    </row>
    <row r="336" spans="12:29" ht="13.5">
      <c r="L336" s="40"/>
      <c r="M336" s="40"/>
      <c r="N336" s="40"/>
      <c r="Q336" s="40"/>
      <c r="Z336" s="40"/>
      <c r="AC336" s="40"/>
    </row>
    <row r="337" spans="12:29" ht="13.5">
      <c r="L337" s="40"/>
      <c r="M337" s="40"/>
      <c r="N337" s="40"/>
      <c r="Q337" s="40"/>
      <c r="Z337" s="40"/>
      <c r="AC337" s="40"/>
    </row>
    <row r="338" spans="12:29" ht="13.5">
      <c r="L338" s="40"/>
      <c r="M338" s="40"/>
      <c r="N338" s="40"/>
      <c r="Q338" s="40"/>
      <c r="Z338" s="40"/>
      <c r="AC338" s="40"/>
    </row>
    <row r="339" spans="12:29" ht="13.5">
      <c r="L339" s="40"/>
      <c r="M339" s="40"/>
      <c r="N339" s="40"/>
      <c r="Q339" s="40"/>
      <c r="Z339" s="40"/>
      <c r="AC339" s="40"/>
    </row>
    <row r="340" spans="12:29" ht="13.5">
      <c r="L340" s="40"/>
      <c r="M340" s="40"/>
      <c r="N340" s="40"/>
      <c r="Q340" s="40"/>
      <c r="Z340" s="40"/>
      <c r="AC340" s="40"/>
    </row>
    <row r="341" spans="12:29" ht="13.5">
      <c r="L341" s="40"/>
      <c r="M341" s="40"/>
      <c r="N341" s="40"/>
      <c r="Q341" s="40"/>
      <c r="Z341" s="40"/>
      <c r="AC341" s="40"/>
    </row>
    <row r="342" spans="12:29" ht="13.5">
      <c r="L342" s="40"/>
      <c r="M342" s="40"/>
      <c r="N342" s="40"/>
      <c r="Q342" s="40"/>
      <c r="Z342" s="40"/>
      <c r="AC342" s="40"/>
    </row>
    <row r="343" spans="12:29" ht="13.5">
      <c r="L343" s="40"/>
      <c r="M343" s="40"/>
      <c r="N343" s="40"/>
      <c r="Q343" s="40"/>
      <c r="Z343" s="40"/>
      <c r="AC343" s="40"/>
    </row>
    <row r="344" spans="12:29" ht="13.5">
      <c r="L344" s="40"/>
      <c r="M344" s="40"/>
      <c r="N344" s="40"/>
      <c r="Q344" s="40"/>
      <c r="Z344" s="40"/>
      <c r="AC344" s="40"/>
    </row>
    <row r="345" spans="12:29" ht="13.5">
      <c r="L345" s="40"/>
      <c r="M345" s="40"/>
      <c r="N345" s="40"/>
      <c r="Q345" s="40"/>
      <c r="Z345" s="40"/>
      <c r="AC345" s="40"/>
    </row>
    <row r="346" spans="12:29" ht="13.5">
      <c r="L346" s="40"/>
      <c r="M346" s="40"/>
      <c r="N346" s="40"/>
      <c r="Q346" s="40"/>
      <c r="Z346" s="40"/>
      <c r="AC346" s="40"/>
    </row>
    <row r="347" spans="12:29" ht="13.5">
      <c r="L347" s="40"/>
      <c r="M347" s="40"/>
      <c r="N347" s="40"/>
      <c r="Q347" s="40"/>
      <c r="Z347" s="40"/>
      <c r="AC347" s="40"/>
    </row>
    <row r="348" spans="12:29" ht="13.5">
      <c r="L348" s="40"/>
      <c r="M348" s="40"/>
      <c r="N348" s="40"/>
      <c r="Q348" s="40"/>
      <c r="Z348" s="40"/>
      <c r="AC348" s="40"/>
    </row>
    <row r="349" spans="12:29" ht="13.5">
      <c r="L349" s="40"/>
      <c r="M349" s="40"/>
      <c r="N349" s="40"/>
      <c r="Q349" s="40"/>
      <c r="Z349" s="40"/>
      <c r="AC349" s="40"/>
    </row>
    <row r="350" spans="12:29" ht="13.5">
      <c r="L350" s="40"/>
      <c r="M350" s="40"/>
      <c r="N350" s="40"/>
      <c r="Q350" s="40"/>
      <c r="Z350" s="40"/>
      <c r="AC350" s="40"/>
    </row>
    <row r="351" spans="12:29" ht="13.5">
      <c r="L351" s="40"/>
      <c r="M351" s="40"/>
      <c r="N351" s="40"/>
      <c r="Q351" s="40"/>
      <c r="Z351" s="40"/>
      <c r="AC351" s="40"/>
    </row>
    <row r="352" spans="12:29" ht="13.5">
      <c r="L352" s="40"/>
      <c r="M352" s="40"/>
      <c r="N352" s="40"/>
      <c r="Q352" s="40"/>
      <c r="Z352" s="40"/>
      <c r="AC352" s="40"/>
    </row>
    <row r="353" spans="12:29" ht="13.5">
      <c r="L353" s="40"/>
      <c r="M353" s="40"/>
      <c r="N353" s="40"/>
      <c r="Q353" s="40"/>
      <c r="Z353" s="40"/>
      <c r="AC353" s="40"/>
    </row>
    <row r="354" spans="12:29" ht="13.5">
      <c r="L354" s="40"/>
      <c r="M354" s="40"/>
      <c r="N354" s="40"/>
      <c r="Q354" s="40"/>
      <c r="Z354" s="40"/>
      <c r="AC354" s="40"/>
    </row>
    <row r="355" spans="12:29" ht="13.5">
      <c r="L355" s="40"/>
      <c r="M355" s="40"/>
      <c r="N355" s="40"/>
      <c r="Q355" s="40"/>
      <c r="Z355" s="40"/>
      <c r="AC355" s="40"/>
    </row>
    <row r="356" spans="12:29" ht="13.5">
      <c r="L356" s="40"/>
      <c r="M356" s="40"/>
      <c r="N356" s="40"/>
      <c r="Q356" s="40"/>
      <c r="Z356" s="40"/>
      <c r="AC356" s="40"/>
    </row>
    <row r="357" spans="12:29" ht="13.5">
      <c r="L357" s="40"/>
      <c r="M357" s="40"/>
      <c r="N357" s="40"/>
      <c r="Q357" s="40"/>
      <c r="Z357" s="40"/>
      <c r="AC357" s="40"/>
    </row>
    <row r="358" spans="12:29" ht="13.5">
      <c r="L358" s="40"/>
      <c r="M358" s="40"/>
      <c r="N358" s="40"/>
      <c r="Q358" s="40"/>
      <c r="Z358" s="40"/>
      <c r="AC358" s="40"/>
    </row>
    <row r="359" spans="12:29" ht="13.5">
      <c r="L359" s="40"/>
      <c r="M359" s="40"/>
      <c r="N359" s="40"/>
      <c r="Q359" s="40"/>
      <c r="Z359" s="40"/>
      <c r="AC359" s="40"/>
    </row>
    <row r="360" spans="12:29" ht="13.5">
      <c r="L360" s="40"/>
      <c r="M360" s="40"/>
      <c r="N360" s="40"/>
      <c r="Q360" s="40"/>
      <c r="Z360" s="40"/>
      <c r="AC360" s="40"/>
    </row>
    <row r="361" spans="12:29" ht="13.5">
      <c r="L361" s="40"/>
      <c r="M361" s="40"/>
      <c r="N361" s="40"/>
      <c r="Q361" s="40"/>
      <c r="Z361" s="40"/>
      <c r="AC361" s="40"/>
    </row>
    <row r="362" spans="12:29" ht="13.5">
      <c r="L362" s="40"/>
      <c r="M362" s="40"/>
      <c r="N362" s="40"/>
      <c r="Q362" s="40"/>
      <c r="Z362" s="40"/>
      <c r="AC362" s="40"/>
    </row>
    <row r="363" spans="12:29" ht="13.5">
      <c r="L363" s="40"/>
      <c r="M363" s="40"/>
      <c r="N363" s="40"/>
      <c r="Q363" s="40"/>
      <c r="Z363" s="40"/>
      <c r="AC363" s="40"/>
    </row>
    <row r="364" spans="12:29" ht="13.5">
      <c r="L364" s="40"/>
      <c r="M364" s="40"/>
      <c r="N364" s="40"/>
      <c r="Q364" s="40"/>
      <c r="Z364" s="40"/>
      <c r="AC364" s="40"/>
    </row>
    <row r="365" spans="12:29" ht="13.5">
      <c r="L365" s="40"/>
      <c r="M365" s="40"/>
      <c r="N365" s="40"/>
      <c r="Q365" s="40"/>
      <c r="Z365" s="40"/>
      <c r="AC365" s="40"/>
    </row>
    <row r="366" spans="12:29" ht="13.5">
      <c r="L366" s="40"/>
      <c r="M366" s="40"/>
      <c r="N366" s="40"/>
      <c r="Q366" s="40"/>
      <c r="Z366" s="40"/>
      <c r="AC366" s="40"/>
    </row>
    <row r="367" spans="12:29" ht="13.5">
      <c r="L367" s="40"/>
      <c r="M367" s="40"/>
      <c r="N367" s="40"/>
      <c r="Q367" s="40"/>
      <c r="Z367" s="40"/>
      <c r="AC367" s="40"/>
    </row>
    <row r="368" spans="12:29" ht="13.5">
      <c r="L368" s="40"/>
      <c r="M368" s="40"/>
      <c r="N368" s="40"/>
      <c r="Q368" s="40"/>
      <c r="Z368" s="40"/>
      <c r="AC368" s="40"/>
    </row>
    <row r="369" spans="12:29" ht="13.5">
      <c r="L369" s="40"/>
      <c r="M369" s="40"/>
      <c r="N369" s="40"/>
      <c r="Q369" s="40"/>
      <c r="Z369" s="40"/>
      <c r="AC369" s="40"/>
    </row>
    <row r="370" spans="12:29" ht="13.5">
      <c r="L370" s="40"/>
      <c r="M370" s="40"/>
      <c r="N370" s="40"/>
      <c r="Q370" s="40"/>
      <c r="Z370" s="40"/>
      <c r="AC370" s="40"/>
    </row>
    <row r="371" spans="12:29" ht="13.5">
      <c r="L371" s="40"/>
      <c r="M371" s="40"/>
      <c r="N371" s="40"/>
      <c r="Q371" s="40"/>
      <c r="Z371" s="40"/>
      <c r="AC371" s="40"/>
    </row>
    <row r="372" spans="12:29" ht="13.5">
      <c r="L372" s="40"/>
      <c r="M372" s="40"/>
      <c r="N372" s="40"/>
      <c r="Q372" s="40"/>
      <c r="Z372" s="40"/>
      <c r="AC372" s="40"/>
    </row>
    <row r="373" spans="12:29" ht="13.5">
      <c r="L373" s="40"/>
      <c r="M373" s="40"/>
      <c r="N373" s="40"/>
      <c r="Q373" s="40"/>
      <c r="Z373" s="40"/>
      <c r="AC373" s="40"/>
    </row>
    <row r="374" spans="12:29" ht="13.5">
      <c r="L374" s="40"/>
      <c r="M374" s="40"/>
      <c r="N374" s="40"/>
      <c r="Q374" s="40"/>
      <c r="Z374" s="40"/>
      <c r="AC374" s="40"/>
    </row>
    <row r="375" spans="12:29" ht="13.5">
      <c r="L375" s="40"/>
      <c r="M375" s="40"/>
      <c r="N375" s="40"/>
      <c r="Q375" s="40"/>
      <c r="Z375" s="40"/>
      <c r="AC375" s="40"/>
    </row>
    <row r="376" spans="12:29" ht="13.5">
      <c r="L376" s="40"/>
      <c r="M376" s="40"/>
      <c r="N376" s="40"/>
      <c r="Q376" s="40"/>
      <c r="Z376" s="40"/>
      <c r="AC376" s="40"/>
    </row>
    <row r="377" spans="12:29" ht="13.5">
      <c r="L377" s="40"/>
      <c r="M377" s="40"/>
      <c r="N377" s="40"/>
      <c r="Q377" s="40"/>
      <c r="Z377" s="40"/>
      <c r="AC377" s="40"/>
    </row>
    <row r="378" spans="12:29" ht="13.5">
      <c r="L378" s="40"/>
      <c r="M378" s="40"/>
      <c r="N378" s="40"/>
      <c r="Q378" s="40"/>
      <c r="Z378" s="40"/>
      <c r="AC378" s="40"/>
    </row>
    <row r="379" spans="12:29" ht="13.5">
      <c r="L379" s="40"/>
      <c r="M379" s="40"/>
      <c r="N379" s="40"/>
      <c r="Q379" s="40"/>
      <c r="Z379" s="40"/>
      <c r="AC379" s="40"/>
    </row>
    <row r="380" spans="12:29" ht="13.5">
      <c r="L380" s="40"/>
      <c r="M380" s="40"/>
      <c r="N380" s="40"/>
      <c r="Q380" s="40"/>
      <c r="Z380" s="40"/>
      <c r="AC380" s="40"/>
    </row>
    <row r="381" spans="12:29" ht="13.5">
      <c r="L381" s="40"/>
      <c r="M381" s="40"/>
      <c r="N381" s="40"/>
      <c r="Q381" s="40"/>
      <c r="Z381" s="40"/>
      <c r="AC381" s="40"/>
    </row>
    <row r="382" spans="12:29" ht="13.5">
      <c r="L382" s="40"/>
      <c r="M382" s="40"/>
      <c r="N382" s="40"/>
      <c r="Q382" s="40"/>
      <c r="Z382" s="40"/>
      <c r="AC382" s="40"/>
    </row>
    <row r="383" spans="12:29" ht="13.5">
      <c r="L383" s="40"/>
      <c r="M383" s="40"/>
      <c r="N383" s="40"/>
      <c r="Q383" s="40"/>
      <c r="Z383" s="40"/>
      <c r="AC383" s="40"/>
    </row>
    <row r="384" spans="12:29" ht="13.5">
      <c r="L384" s="40"/>
      <c r="M384" s="40"/>
      <c r="N384" s="40"/>
      <c r="Q384" s="40"/>
      <c r="Z384" s="40"/>
      <c r="AC384" s="40"/>
    </row>
    <row r="385" spans="12:29" ht="13.5">
      <c r="L385" s="40"/>
      <c r="M385" s="40"/>
      <c r="N385" s="40"/>
      <c r="Q385" s="40"/>
      <c r="Z385" s="40"/>
      <c r="AC385" s="40"/>
    </row>
    <row r="386" spans="12:29" ht="13.5">
      <c r="L386" s="40"/>
      <c r="M386" s="40"/>
      <c r="N386" s="40"/>
      <c r="Q386" s="40"/>
      <c r="Z386" s="40"/>
      <c r="AC386" s="40"/>
    </row>
    <row r="387" spans="12:29" ht="13.5">
      <c r="L387" s="40"/>
      <c r="M387" s="40"/>
      <c r="N387" s="40"/>
      <c r="Q387" s="40"/>
      <c r="Z387" s="40"/>
      <c r="AC387" s="40"/>
    </row>
    <row r="388" spans="12:29" ht="13.5">
      <c r="L388" s="40"/>
      <c r="M388" s="40"/>
      <c r="N388" s="40"/>
      <c r="Q388" s="40"/>
      <c r="Z388" s="40"/>
      <c r="AC388" s="40"/>
    </row>
    <row r="389" spans="12:29" ht="13.5">
      <c r="L389" s="40"/>
      <c r="M389" s="40"/>
      <c r="N389" s="40"/>
      <c r="Q389" s="40"/>
      <c r="Z389" s="40"/>
      <c r="AC389" s="40"/>
    </row>
    <row r="390" spans="12:29" ht="13.5">
      <c r="L390" s="40"/>
      <c r="M390" s="40"/>
      <c r="N390" s="40"/>
      <c r="Q390" s="40"/>
      <c r="Z390" s="40"/>
      <c r="AC390" s="40"/>
    </row>
    <row r="391" spans="12:29" ht="13.5">
      <c r="L391" s="40"/>
      <c r="M391" s="40"/>
      <c r="N391" s="40"/>
      <c r="Q391" s="40"/>
      <c r="Z391" s="40"/>
      <c r="AC391" s="40"/>
    </row>
    <row r="392" spans="12:29" ht="13.5">
      <c r="L392" s="40"/>
      <c r="M392" s="40"/>
      <c r="N392" s="40"/>
      <c r="Q392" s="40"/>
      <c r="Z392" s="40"/>
      <c r="AC392" s="40"/>
    </row>
    <row r="393" spans="12:29" ht="13.5">
      <c r="L393" s="40"/>
      <c r="M393" s="40"/>
      <c r="N393" s="40"/>
      <c r="Q393" s="40"/>
      <c r="Z393" s="40"/>
      <c r="AC393" s="40"/>
    </row>
    <row r="394" spans="12:29" ht="13.5">
      <c r="L394" s="40"/>
      <c r="M394" s="40"/>
      <c r="N394" s="40"/>
      <c r="Q394" s="40"/>
      <c r="Z394" s="40"/>
      <c r="AC394" s="40"/>
    </row>
    <row r="395" spans="12:29" ht="13.5">
      <c r="L395" s="40"/>
      <c r="M395" s="40"/>
      <c r="N395" s="40"/>
      <c r="Q395" s="40"/>
      <c r="Z395" s="40"/>
      <c r="AC395" s="40"/>
    </row>
    <row r="396" spans="12:29" ht="13.5">
      <c r="L396" s="40"/>
      <c r="M396" s="40"/>
      <c r="N396" s="40"/>
      <c r="Q396" s="40"/>
      <c r="Z396" s="40"/>
      <c r="AC396" s="40"/>
    </row>
    <row r="397" spans="12:29" ht="13.5">
      <c r="L397" s="40"/>
      <c r="M397" s="40"/>
      <c r="N397" s="40"/>
      <c r="Q397" s="40"/>
      <c r="Z397" s="40"/>
      <c r="AC397" s="40"/>
    </row>
    <row r="398" spans="12:29" ht="13.5">
      <c r="L398" s="40"/>
      <c r="M398" s="40"/>
      <c r="N398" s="40"/>
      <c r="Q398" s="40"/>
      <c r="Z398" s="40"/>
      <c r="AC398" s="40"/>
    </row>
    <row r="399" spans="12:29" ht="13.5">
      <c r="L399" s="40"/>
      <c r="M399" s="40"/>
      <c r="N399" s="40"/>
      <c r="Q399" s="40"/>
      <c r="Z399" s="40"/>
      <c r="AC399" s="40"/>
    </row>
    <row r="400" spans="12:29" ht="13.5">
      <c r="L400" s="40"/>
      <c r="M400" s="40"/>
      <c r="N400" s="40"/>
      <c r="Q400" s="40"/>
      <c r="Z400" s="40"/>
      <c r="AC400" s="40"/>
    </row>
    <row r="401" spans="12:29" ht="13.5">
      <c r="L401" s="40"/>
      <c r="M401" s="40"/>
      <c r="N401" s="40"/>
      <c r="Q401" s="40"/>
      <c r="Z401" s="40"/>
      <c r="AC401" s="40"/>
    </row>
    <row r="402" spans="12:29" ht="13.5">
      <c r="L402" s="40"/>
      <c r="M402" s="40"/>
      <c r="N402" s="40"/>
      <c r="Q402" s="40"/>
      <c r="Z402" s="40"/>
      <c r="AC402" s="40"/>
    </row>
    <row r="403" spans="12:29" ht="13.5">
      <c r="L403" s="40"/>
      <c r="M403" s="40"/>
      <c r="N403" s="40"/>
      <c r="Q403" s="40"/>
      <c r="Z403" s="40"/>
      <c r="AC403" s="40"/>
    </row>
    <row r="404" spans="12:29" ht="13.5">
      <c r="L404" s="40"/>
      <c r="M404" s="40"/>
      <c r="N404" s="40"/>
      <c r="Q404" s="40"/>
      <c r="Z404" s="40"/>
      <c r="AC404" s="40"/>
    </row>
    <row r="405" spans="12:29" ht="13.5">
      <c r="L405" s="40"/>
      <c r="M405" s="40"/>
      <c r="N405" s="40"/>
      <c r="Q405" s="40"/>
      <c r="Z405" s="40"/>
      <c r="AC405" s="40"/>
    </row>
    <row r="406" spans="12:29" ht="13.5">
      <c r="L406" s="40"/>
      <c r="M406" s="40"/>
      <c r="N406" s="40"/>
      <c r="Q406" s="40"/>
      <c r="Z406" s="40"/>
      <c r="AC406" s="40"/>
    </row>
    <row r="407" spans="12:29" ht="13.5">
      <c r="L407" s="40"/>
      <c r="M407" s="40"/>
      <c r="N407" s="40"/>
      <c r="Q407" s="40"/>
      <c r="Z407" s="40"/>
      <c r="AC407" s="40"/>
    </row>
    <row r="408" spans="12:29" ht="13.5">
      <c r="L408" s="40"/>
      <c r="M408" s="40"/>
      <c r="N408" s="40"/>
      <c r="Q408" s="40"/>
      <c r="Z408" s="40"/>
      <c r="AC408" s="40"/>
    </row>
    <row r="409" spans="12:29" ht="13.5">
      <c r="L409" s="40"/>
      <c r="M409" s="40"/>
      <c r="N409" s="40"/>
      <c r="Q409" s="40"/>
      <c r="Z409" s="40"/>
      <c r="AC409" s="40"/>
    </row>
    <row r="410" spans="12:29" ht="13.5">
      <c r="L410" s="40"/>
      <c r="M410" s="40"/>
      <c r="N410" s="40"/>
      <c r="Q410" s="40"/>
      <c r="Z410" s="40"/>
      <c r="AC410" s="40"/>
    </row>
    <row r="411" spans="12:29" ht="13.5">
      <c r="L411" s="40"/>
      <c r="M411" s="40"/>
      <c r="N411" s="40"/>
      <c r="Q411" s="40"/>
      <c r="Z411" s="40"/>
      <c r="AC411" s="40"/>
    </row>
    <row r="412" spans="12:29" ht="13.5">
      <c r="L412" s="40"/>
      <c r="M412" s="40"/>
      <c r="N412" s="40"/>
      <c r="Q412" s="40"/>
      <c r="Z412" s="40"/>
      <c r="AC412" s="40"/>
    </row>
    <row r="413" spans="12:29" ht="13.5">
      <c r="L413" s="40"/>
      <c r="M413" s="40"/>
      <c r="N413" s="40"/>
      <c r="Q413" s="40"/>
      <c r="Z413" s="40"/>
      <c r="AC413" s="40"/>
    </row>
    <row r="414" spans="12:29" ht="13.5">
      <c r="L414" s="40"/>
      <c r="M414" s="40"/>
      <c r="N414" s="40"/>
      <c r="Q414" s="40"/>
      <c r="Z414" s="40"/>
      <c r="AC414" s="40"/>
    </row>
    <row r="415" spans="12:29" ht="13.5">
      <c r="L415" s="40"/>
      <c r="M415" s="40"/>
      <c r="N415" s="40"/>
      <c r="Q415" s="40"/>
      <c r="Z415" s="40"/>
      <c r="AC415" s="40"/>
    </row>
    <row r="416" spans="12:29" ht="13.5">
      <c r="L416" s="40"/>
      <c r="M416" s="40"/>
      <c r="N416" s="40"/>
      <c r="Q416" s="40"/>
      <c r="Z416" s="40"/>
      <c r="AC416" s="40"/>
    </row>
    <row r="417" spans="12:29" ht="13.5">
      <c r="L417" s="40"/>
      <c r="M417" s="40"/>
      <c r="N417" s="40"/>
      <c r="Q417" s="40"/>
      <c r="Z417" s="40"/>
      <c r="AC417" s="40"/>
    </row>
    <row r="418" spans="12:29" ht="13.5">
      <c r="L418" s="40"/>
      <c r="M418" s="40"/>
      <c r="N418" s="40"/>
      <c r="Q418" s="40"/>
      <c r="Z418" s="40"/>
      <c r="AC418" s="40"/>
    </row>
    <row r="419" spans="12:29" ht="13.5">
      <c r="L419" s="40"/>
      <c r="M419" s="40"/>
      <c r="N419" s="40"/>
      <c r="Q419" s="40"/>
      <c r="Z419" s="40"/>
      <c r="AC419" s="40"/>
    </row>
    <row r="420" spans="12:29" ht="13.5">
      <c r="L420" s="40"/>
      <c r="M420" s="40"/>
      <c r="N420" s="40"/>
      <c r="Q420" s="40"/>
      <c r="Z420" s="40"/>
      <c r="AC420" s="40"/>
    </row>
    <row r="421" spans="12:29" ht="13.5">
      <c r="L421" s="40"/>
      <c r="M421" s="40"/>
      <c r="N421" s="40"/>
      <c r="Q421" s="40"/>
      <c r="Z421" s="40"/>
      <c r="AC421" s="40"/>
    </row>
    <row r="422" spans="12:29" ht="13.5">
      <c r="L422" s="40"/>
      <c r="M422" s="40"/>
      <c r="N422" s="40"/>
      <c r="Q422" s="40"/>
      <c r="Z422" s="40"/>
      <c r="AC422" s="40"/>
    </row>
    <row r="423" spans="12:29" ht="13.5">
      <c r="L423" s="40"/>
      <c r="M423" s="40"/>
      <c r="N423" s="40"/>
      <c r="Q423" s="40"/>
      <c r="Z423" s="40"/>
      <c r="AC423" s="40"/>
    </row>
    <row r="424" spans="12:29" ht="13.5">
      <c r="L424" s="40"/>
      <c r="M424" s="40"/>
      <c r="N424" s="40"/>
      <c r="Q424" s="40"/>
      <c r="Z424" s="40"/>
      <c r="AC424" s="40"/>
    </row>
    <row r="425" spans="12:29" ht="13.5">
      <c r="L425" s="40"/>
      <c r="M425" s="40"/>
      <c r="N425" s="40"/>
      <c r="Q425" s="40"/>
      <c r="Z425" s="40"/>
      <c r="AC425" s="40"/>
    </row>
    <row r="426" spans="12:29" ht="13.5">
      <c r="L426" s="40"/>
      <c r="M426" s="40"/>
      <c r="N426" s="40"/>
      <c r="Q426" s="40"/>
      <c r="Z426" s="40"/>
      <c r="AC426" s="40"/>
    </row>
    <row r="427" spans="12:29" ht="13.5">
      <c r="L427" s="40"/>
      <c r="M427" s="40"/>
      <c r="N427" s="40"/>
      <c r="Q427" s="40"/>
      <c r="Z427" s="40"/>
      <c r="AC427" s="40"/>
    </row>
    <row r="428" spans="12:29" ht="13.5">
      <c r="L428" s="40"/>
      <c r="M428" s="40"/>
      <c r="N428" s="40"/>
      <c r="Q428" s="40"/>
      <c r="Z428" s="40"/>
      <c r="AC428" s="40"/>
    </row>
    <row r="429" spans="12:29" ht="13.5">
      <c r="L429" s="40"/>
      <c r="M429" s="40"/>
      <c r="N429" s="40"/>
      <c r="Q429" s="40"/>
      <c r="Z429" s="40"/>
      <c r="AC429" s="40"/>
    </row>
    <row r="430" spans="12:29" ht="13.5">
      <c r="L430" s="40"/>
      <c r="M430" s="40"/>
      <c r="N430" s="40"/>
      <c r="Q430" s="40"/>
      <c r="Z430" s="40"/>
      <c r="AC430" s="40"/>
    </row>
    <row r="431" spans="12:29" ht="13.5">
      <c r="L431" s="40"/>
      <c r="M431" s="40"/>
      <c r="N431" s="40"/>
      <c r="Q431" s="40"/>
      <c r="Z431" s="40"/>
      <c r="AC431" s="40"/>
    </row>
    <row r="432" spans="12:29" ht="13.5">
      <c r="L432" s="40"/>
      <c r="M432" s="40"/>
      <c r="N432" s="40"/>
      <c r="Q432" s="40"/>
      <c r="Z432" s="40"/>
      <c r="AC432" s="40"/>
    </row>
    <row r="433" spans="12:29" ht="13.5">
      <c r="L433" s="40"/>
      <c r="M433" s="40"/>
      <c r="N433" s="40"/>
      <c r="Q433" s="40"/>
      <c r="Z433" s="40"/>
      <c r="AC433" s="40"/>
    </row>
    <row r="434" spans="12:29" ht="13.5">
      <c r="L434" s="40"/>
      <c r="M434" s="40"/>
      <c r="N434" s="40"/>
      <c r="Q434" s="40"/>
      <c r="Z434" s="40"/>
      <c r="AC434" s="40"/>
    </row>
    <row r="435" spans="12:29" ht="13.5">
      <c r="L435" s="40"/>
      <c r="M435" s="40"/>
      <c r="N435" s="40"/>
      <c r="Q435" s="40"/>
      <c r="Z435" s="40"/>
      <c r="AC435" s="40"/>
    </row>
    <row r="436" spans="12:29" ht="13.5">
      <c r="L436" s="40"/>
      <c r="M436" s="40"/>
      <c r="N436" s="40"/>
      <c r="Q436" s="40"/>
      <c r="Z436" s="40"/>
      <c r="AC436" s="40"/>
    </row>
    <row r="437" spans="12:29" ht="13.5">
      <c r="L437" s="40"/>
      <c r="M437" s="40"/>
      <c r="N437" s="40"/>
      <c r="Q437" s="40"/>
      <c r="Z437" s="40"/>
      <c r="AC437" s="40"/>
    </row>
    <row r="438" spans="12:29" ht="13.5">
      <c r="L438" s="40"/>
      <c r="M438" s="40"/>
      <c r="N438" s="40"/>
      <c r="Q438" s="40"/>
      <c r="Z438" s="40"/>
      <c r="AC438" s="40"/>
    </row>
    <row r="439" spans="12:29" ht="13.5">
      <c r="L439" s="40"/>
      <c r="M439" s="40"/>
      <c r="N439" s="40"/>
      <c r="Q439" s="40"/>
      <c r="Z439" s="40"/>
      <c r="AC439" s="40"/>
    </row>
    <row r="440" spans="12:29" ht="13.5">
      <c r="L440" s="40"/>
      <c r="M440" s="40"/>
      <c r="N440" s="40"/>
      <c r="Q440" s="40"/>
      <c r="Z440" s="40"/>
      <c r="AC440" s="40"/>
    </row>
    <row r="441" spans="12:29" ht="13.5">
      <c r="L441" s="40"/>
      <c r="M441" s="40"/>
      <c r="N441" s="40"/>
      <c r="Q441" s="40"/>
      <c r="Z441" s="40"/>
      <c r="AC441" s="40"/>
    </row>
    <row r="442" spans="12:29" ht="13.5">
      <c r="L442" s="40"/>
      <c r="M442" s="40"/>
      <c r="N442" s="40"/>
      <c r="Q442" s="40"/>
      <c r="Z442" s="40"/>
      <c r="AC442" s="40"/>
    </row>
    <row r="443" spans="12:29" ht="13.5">
      <c r="L443" s="40"/>
      <c r="M443" s="40"/>
      <c r="N443" s="40"/>
      <c r="Q443" s="40"/>
      <c r="Z443" s="40"/>
      <c r="AC443" s="40"/>
    </row>
    <row r="444" spans="12:29" ht="13.5">
      <c r="L444" s="40"/>
      <c r="M444" s="40"/>
      <c r="N444" s="40"/>
      <c r="Q444" s="40"/>
      <c r="Z444" s="40"/>
      <c r="AC444" s="40"/>
    </row>
    <row r="445" spans="12:29" ht="13.5">
      <c r="L445" s="40"/>
      <c r="M445" s="40"/>
      <c r="N445" s="40"/>
      <c r="Q445" s="40"/>
      <c r="Z445" s="40"/>
      <c r="AC445" s="40"/>
    </row>
    <row r="446" spans="12:29" ht="13.5">
      <c r="L446" s="40"/>
      <c r="M446" s="40"/>
      <c r="N446" s="40"/>
      <c r="Q446" s="40"/>
      <c r="Z446" s="40"/>
      <c r="AC446" s="40"/>
    </row>
    <row r="447" spans="12:29" ht="13.5">
      <c r="L447" s="40"/>
      <c r="M447" s="40"/>
      <c r="N447" s="40"/>
      <c r="Q447" s="40"/>
      <c r="Z447" s="40"/>
      <c r="AC447" s="40"/>
    </row>
    <row r="448" spans="12:29" ht="13.5">
      <c r="L448" s="40"/>
      <c r="M448" s="40"/>
      <c r="N448" s="40"/>
      <c r="Q448" s="40"/>
      <c r="Z448" s="40"/>
      <c r="AC448" s="40"/>
    </row>
    <row r="449" spans="12:29" ht="13.5">
      <c r="L449" s="40"/>
      <c r="M449" s="40"/>
      <c r="N449" s="40"/>
      <c r="Q449" s="40"/>
      <c r="Z449" s="40"/>
      <c r="AC449" s="40"/>
    </row>
    <row r="450" spans="12:29" ht="13.5">
      <c r="L450" s="40"/>
      <c r="M450" s="40"/>
      <c r="N450" s="40"/>
      <c r="Q450" s="40"/>
      <c r="Z450" s="40"/>
      <c r="AC450" s="40"/>
    </row>
    <row r="451" spans="12:29" ht="13.5">
      <c r="L451" s="40"/>
      <c r="M451" s="40"/>
      <c r="N451" s="40"/>
      <c r="Q451" s="40"/>
      <c r="Z451" s="40"/>
      <c r="AC451" s="40"/>
    </row>
    <row r="452" spans="12:29" ht="13.5">
      <c r="L452" s="40"/>
      <c r="M452" s="40"/>
      <c r="N452" s="40"/>
      <c r="Q452" s="40"/>
      <c r="Z452" s="40"/>
      <c r="AC452" s="40"/>
    </row>
    <row r="453" spans="12:29" ht="13.5">
      <c r="L453" s="40"/>
      <c r="M453" s="40"/>
      <c r="N453" s="40"/>
      <c r="Q453" s="40"/>
      <c r="Z453" s="40"/>
      <c r="AC453" s="40"/>
    </row>
    <row r="454" spans="12:29" ht="13.5">
      <c r="L454" s="40"/>
      <c r="M454" s="40"/>
      <c r="N454" s="40"/>
      <c r="Q454" s="40"/>
      <c r="Z454" s="40"/>
      <c r="AC454" s="40"/>
    </row>
    <row r="455" spans="12:29" ht="13.5">
      <c r="L455" s="40"/>
      <c r="M455" s="40"/>
      <c r="N455" s="40"/>
      <c r="Q455" s="40"/>
      <c r="Z455" s="40"/>
      <c r="AC455" s="40"/>
    </row>
    <row r="456" spans="12:29" ht="13.5">
      <c r="L456" s="40"/>
      <c r="M456" s="40"/>
      <c r="N456" s="40"/>
      <c r="Q456" s="40"/>
      <c r="Z456" s="40"/>
      <c r="AC456" s="40"/>
    </row>
    <row r="457" spans="12:29" ht="13.5">
      <c r="L457" s="40"/>
      <c r="M457" s="40"/>
      <c r="N457" s="40"/>
      <c r="Q457" s="40"/>
      <c r="Z457" s="40"/>
      <c r="AC457" s="40"/>
    </row>
    <row r="458" spans="12:29" ht="13.5">
      <c r="L458" s="40"/>
      <c r="M458" s="40"/>
      <c r="N458" s="40"/>
      <c r="Q458" s="40"/>
      <c r="Z458" s="40"/>
      <c r="AC458" s="40"/>
    </row>
    <row r="459" spans="12:29" ht="13.5">
      <c r="L459" s="40"/>
      <c r="M459" s="40"/>
      <c r="N459" s="40"/>
      <c r="Q459" s="40"/>
      <c r="Z459" s="40"/>
      <c r="AC459" s="40"/>
    </row>
    <row r="460" spans="12:29" ht="13.5">
      <c r="L460" s="40"/>
      <c r="M460" s="40"/>
      <c r="N460" s="40"/>
      <c r="Q460" s="40"/>
      <c r="Z460" s="40"/>
      <c r="AC460" s="40"/>
    </row>
    <row r="461" spans="12:29" ht="13.5">
      <c r="L461" s="40"/>
      <c r="M461" s="40"/>
      <c r="N461" s="40"/>
      <c r="Q461" s="40"/>
      <c r="Z461" s="40"/>
      <c r="AC461" s="40"/>
    </row>
    <row r="462" spans="12:29" ht="13.5">
      <c r="L462" s="40"/>
      <c r="M462" s="40"/>
      <c r="N462" s="40"/>
      <c r="Q462" s="40"/>
      <c r="Z462" s="40"/>
      <c r="AC462" s="40"/>
    </row>
    <row r="463" spans="12:29" ht="13.5">
      <c r="L463" s="40"/>
      <c r="M463" s="40"/>
      <c r="N463" s="40"/>
      <c r="Q463" s="40"/>
      <c r="Z463" s="40"/>
      <c r="AC463" s="40"/>
    </row>
    <row r="464" spans="12:29" ht="13.5">
      <c r="L464" s="40"/>
      <c r="M464" s="40"/>
      <c r="N464" s="40"/>
      <c r="Q464" s="40"/>
      <c r="Z464" s="40"/>
      <c r="AC464" s="40"/>
    </row>
    <row r="465" spans="12:29" ht="13.5">
      <c r="L465" s="40"/>
      <c r="M465" s="40"/>
      <c r="N465" s="40"/>
      <c r="Q465" s="40"/>
      <c r="Z465" s="40"/>
      <c r="AC465" s="40"/>
    </row>
    <row r="466" spans="12:29" ht="13.5">
      <c r="L466" s="40"/>
      <c r="M466" s="40"/>
      <c r="N466" s="40"/>
      <c r="Q466" s="40"/>
      <c r="Z466" s="40"/>
      <c r="AC466" s="40"/>
    </row>
    <row r="467" spans="12:29" ht="13.5">
      <c r="L467" s="40"/>
      <c r="M467" s="40"/>
      <c r="N467" s="40"/>
      <c r="Q467" s="40"/>
      <c r="Z467" s="40"/>
      <c r="AC467" s="40"/>
    </row>
    <row r="468" spans="12:29" ht="13.5">
      <c r="L468" s="40"/>
      <c r="M468" s="40"/>
      <c r="N468" s="40"/>
      <c r="Q468" s="40"/>
      <c r="Z468" s="40"/>
      <c r="AC468" s="40"/>
    </row>
    <row r="469" spans="12:29" ht="13.5">
      <c r="L469" s="40"/>
      <c r="M469" s="40"/>
      <c r="N469" s="40"/>
      <c r="Q469" s="40"/>
      <c r="Z469" s="40"/>
      <c r="AC469" s="40"/>
    </row>
    <row r="470" spans="12:29" ht="13.5">
      <c r="L470" s="40"/>
      <c r="M470" s="40"/>
      <c r="N470" s="40"/>
      <c r="Q470" s="40"/>
      <c r="Z470" s="40"/>
      <c r="AC470" s="40"/>
    </row>
    <row r="471" spans="12:29" ht="13.5">
      <c r="L471" s="40"/>
      <c r="M471" s="40"/>
      <c r="N471" s="40"/>
      <c r="Q471" s="40"/>
      <c r="Z471" s="40"/>
      <c r="AC471" s="40"/>
    </row>
    <row r="472" spans="12:29" ht="13.5">
      <c r="L472" s="40"/>
      <c r="M472" s="40"/>
      <c r="N472" s="40"/>
      <c r="Q472" s="40"/>
      <c r="Z472" s="40"/>
      <c r="AC472" s="40"/>
    </row>
    <row r="473" spans="12:29" ht="13.5">
      <c r="L473" s="40"/>
      <c r="M473" s="40"/>
      <c r="N473" s="40"/>
      <c r="Q473" s="40"/>
      <c r="Z473" s="40"/>
      <c r="AC473" s="40"/>
    </row>
    <row r="474" spans="12:29" ht="13.5">
      <c r="L474" s="40"/>
      <c r="M474" s="40"/>
      <c r="N474" s="40"/>
      <c r="Q474" s="40"/>
      <c r="Z474" s="40"/>
      <c r="AC474" s="40"/>
    </row>
    <row r="475" spans="12:29" ht="13.5">
      <c r="L475" s="40"/>
      <c r="M475" s="40"/>
      <c r="N475" s="40"/>
      <c r="Q475" s="40"/>
      <c r="Z475" s="40"/>
      <c r="AC475" s="40"/>
    </row>
    <row r="476" spans="12:29" ht="13.5">
      <c r="L476" s="40"/>
      <c r="M476" s="40"/>
      <c r="N476" s="40"/>
      <c r="Q476" s="40"/>
      <c r="Z476" s="40"/>
      <c r="AC476" s="40"/>
    </row>
    <row r="477" spans="12:29" ht="13.5">
      <c r="L477" s="40"/>
      <c r="M477" s="40"/>
      <c r="N477" s="40"/>
      <c r="Q477" s="40"/>
      <c r="Z477" s="40"/>
      <c r="AC477" s="40"/>
    </row>
    <row r="478" spans="12:29" ht="13.5">
      <c r="L478" s="40"/>
      <c r="M478" s="40"/>
      <c r="N478" s="40"/>
      <c r="Q478" s="40"/>
      <c r="Z478" s="40"/>
      <c r="AC478" s="40"/>
    </row>
    <row r="479" spans="12:29" ht="13.5">
      <c r="L479" s="40"/>
      <c r="M479" s="40"/>
      <c r="N479" s="40"/>
      <c r="Q479" s="40"/>
      <c r="Z479" s="40"/>
      <c r="AC479" s="40"/>
    </row>
    <row r="480" spans="12:29" ht="13.5">
      <c r="L480" s="40"/>
      <c r="M480" s="40"/>
      <c r="N480" s="40"/>
      <c r="Q480" s="40"/>
      <c r="Z480" s="40"/>
      <c r="AC480" s="40"/>
    </row>
    <row r="481" spans="12:29" ht="13.5">
      <c r="L481" s="40"/>
      <c r="M481" s="40"/>
      <c r="N481" s="40"/>
      <c r="Q481" s="40"/>
      <c r="Z481" s="40"/>
      <c r="AC481" s="40"/>
    </row>
    <row r="482" spans="12:29" ht="13.5">
      <c r="L482" s="40"/>
      <c r="M482" s="40"/>
      <c r="N482" s="40"/>
      <c r="Q482" s="40"/>
      <c r="Z482" s="40"/>
      <c r="AC482" s="40"/>
    </row>
    <row r="483" spans="12:29" ht="13.5">
      <c r="L483" s="40"/>
      <c r="M483" s="40"/>
      <c r="N483" s="40"/>
      <c r="Q483" s="40"/>
      <c r="Z483" s="40"/>
      <c r="AC483" s="40"/>
    </row>
    <row r="484" spans="12:29" ht="13.5">
      <c r="L484" s="40"/>
      <c r="M484" s="40"/>
      <c r="N484" s="40"/>
      <c r="Q484" s="40"/>
      <c r="Z484" s="40"/>
      <c r="AC484" s="40"/>
    </row>
    <row r="485" spans="12:29" ht="13.5">
      <c r="L485" s="40"/>
      <c r="M485" s="40"/>
      <c r="N485" s="40"/>
      <c r="Q485" s="40"/>
      <c r="Z485" s="40"/>
      <c r="AC485" s="40"/>
    </row>
    <row r="486" spans="12:29" ht="13.5">
      <c r="L486" s="40"/>
      <c r="M486" s="40"/>
      <c r="N486" s="40"/>
      <c r="Q486" s="40"/>
      <c r="Z486" s="40"/>
      <c r="AC486" s="40"/>
    </row>
    <row r="487" spans="12:29" ht="13.5">
      <c r="L487" s="40"/>
      <c r="M487" s="40"/>
      <c r="N487" s="40"/>
      <c r="Q487" s="40"/>
      <c r="Z487" s="40"/>
      <c r="AC487" s="40"/>
    </row>
    <row r="488" spans="12:29" ht="13.5">
      <c r="L488" s="40"/>
      <c r="M488" s="40"/>
      <c r="N488" s="40"/>
      <c r="Q488" s="40"/>
      <c r="Z488" s="40"/>
      <c r="AC488" s="40"/>
    </row>
    <row r="489" spans="12:29" ht="13.5">
      <c r="L489" s="40"/>
      <c r="M489" s="40"/>
      <c r="N489" s="40"/>
      <c r="Q489" s="40"/>
      <c r="Z489" s="40"/>
      <c r="AC489" s="40"/>
    </row>
    <row r="490" spans="12:29" ht="13.5">
      <c r="L490" s="40"/>
      <c r="M490" s="40"/>
      <c r="N490" s="40"/>
      <c r="Q490" s="40"/>
      <c r="Z490" s="40"/>
      <c r="AC490" s="40"/>
    </row>
    <row r="491" spans="12:29" ht="13.5">
      <c r="L491" s="40"/>
      <c r="M491" s="40"/>
      <c r="N491" s="40"/>
      <c r="Q491" s="40"/>
      <c r="Z491" s="40"/>
      <c r="AC491" s="40"/>
    </row>
    <row r="492" spans="12:29" ht="13.5">
      <c r="L492" s="40"/>
      <c r="M492" s="40"/>
      <c r="N492" s="40"/>
      <c r="Q492" s="40"/>
      <c r="Z492" s="40"/>
      <c r="AC492" s="40"/>
    </row>
    <row r="493" spans="12:29" ht="13.5">
      <c r="L493" s="40"/>
      <c r="M493" s="40"/>
      <c r="N493" s="40"/>
      <c r="Q493" s="40"/>
      <c r="Z493" s="40"/>
      <c r="AC493" s="40"/>
    </row>
    <row r="494" spans="12:29" ht="13.5">
      <c r="L494" s="40"/>
      <c r="M494" s="40"/>
      <c r="N494" s="40"/>
      <c r="Q494" s="40"/>
      <c r="Z494" s="40"/>
      <c r="AC494" s="40"/>
    </row>
    <row r="495" spans="12:29" ht="13.5">
      <c r="L495" s="40"/>
      <c r="M495" s="40"/>
      <c r="N495" s="40"/>
      <c r="Q495" s="40"/>
      <c r="Z495" s="40"/>
      <c r="AC495" s="40"/>
    </row>
    <row r="496" spans="12:29" ht="13.5">
      <c r="L496" s="40"/>
      <c r="M496" s="40"/>
      <c r="N496" s="40"/>
      <c r="Q496" s="40"/>
      <c r="Z496" s="40"/>
      <c r="AC496" s="40"/>
    </row>
    <row r="497" spans="12:29" ht="13.5">
      <c r="L497" s="40"/>
      <c r="M497" s="40"/>
      <c r="N497" s="40"/>
      <c r="Q497" s="40"/>
      <c r="Z497" s="40"/>
      <c r="AC497" s="40"/>
    </row>
    <row r="498" spans="12:29" ht="13.5">
      <c r="L498" s="40"/>
      <c r="M498" s="40"/>
      <c r="N498" s="40"/>
      <c r="Q498" s="40"/>
      <c r="Z498" s="40"/>
      <c r="AC498" s="40"/>
    </row>
    <row r="499" spans="12:29" ht="13.5">
      <c r="L499" s="40"/>
      <c r="M499" s="40"/>
      <c r="N499" s="40"/>
      <c r="Q499" s="40"/>
      <c r="Z499" s="40"/>
      <c r="AC499" s="40"/>
    </row>
    <row r="500" spans="12:29" ht="13.5">
      <c r="L500" s="40"/>
      <c r="M500" s="40"/>
      <c r="N500" s="40"/>
      <c r="Q500" s="40"/>
      <c r="Z500" s="40"/>
      <c r="AC500" s="40"/>
    </row>
    <row r="501" spans="12:29" ht="13.5">
      <c r="L501" s="40"/>
      <c r="M501" s="40"/>
      <c r="N501" s="40"/>
      <c r="Q501" s="40"/>
      <c r="Z501" s="40"/>
      <c r="AC501" s="40"/>
    </row>
    <row r="502" spans="12:29" ht="13.5">
      <c r="L502" s="40"/>
      <c r="M502" s="40"/>
      <c r="N502" s="40"/>
      <c r="Q502" s="40"/>
      <c r="Z502" s="40"/>
      <c r="AC502" s="40"/>
    </row>
    <row r="503" spans="12:29" ht="13.5">
      <c r="L503" s="40"/>
      <c r="M503" s="40"/>
      <c r="N503" s="40"/>
      <c r="Q503" s="40"/>
      <c r="Z503" s="40"/>
      <c r="AC503" s="40"/>
    </row>
    <row r="504" spans="12:29" ht="13.5">
      <c r="L504" s="40"/>
      <c r="M504" s="40"/>
      <c r="N504" s="40"/>
      <c r="Q504" s="40"/>
      <c r="Z504" s="40"/>
      <c r="AC504" s="40"/>
    </row>
    <row r="505" spans="12:29" ht="13.5">
      <c r="L505" s="40"/>
      <c r="M505" s="40"/>
      <c r="N505" s="40"/>
      <c r="Q505" s="40"/>
      <c r="Z505" s="40"/>
      <c r="AC505" s="40"/>
    </row>
    <row r="506" spans="12:29" ht="13.5">
      <c r="L506" s="40"/>
      <c r="M506" s="40"/>
      <c r="N506" s="40"/>
      <c r="Q506" s="40"/>
      <c r="Z506" s="40"/>
      <c r="AC506" s="40"/>
    </row>
    <row r="507" spans="12:29" ht="13.5">
      <c r="L507" s="40"/>
      <c r="M507" s="40"/>
      <c r="N507" s="40"/>
      <c r="Q507" s="40"/>
      <c r="Z507" s="40"/>
      <c r="AC507" s="40"/>
    </row>
    <row r="508" spans="12:29" ht="13.5">
      <c r="L508" s="40"/>
      <c r="M508" s="40"/>
      <c r="N508" s="40"/>
      <c r="Q508" s="40"/>
      <c r="Z508" s="40"/>
      <c r="AC508" s="40"/>
    </row>
    <row r="509" spans="12:29" ht="13.5">
      <c r="L509" s="40"/>
      <c r="M509" s="40"/>
      <c r="N509" s="40"/>
      <c r="Q509" s="40"/>
      <c r="Z509" s="40"/>
      <c r="AC509" s="40"/>
    </row>
    <row r="510" spans="12:29" ht="13.5">
      <c r="L510" s="40"/>
      <c r="M510" s="40"/>
      <c r="N510" s="40"/>
      <c r="Q510" s="40"/>
      <c r="Z510" s="40"/>
      <c r="AC510" s="40"/>
    </row>
    <row r="511" spans="12:29" ht="13.5">
      <c r="L511" s="40"/>
      <c r="M511" s="40"/>
      <c r="N511" s="40"/>
      <c r="Q511" s="40"/>
      <c r="Z511" s="40"/>
      <c r="AC511" s="40"/>
    </row>
    <row r="512" spans="12:29" ht="13.5">
      <c r="L512" s="40"/>
      <c r="M512" s="40"/>
      <c r="N512" s="40"/>
      <c r="Q512" s="40"/>
      <c r="Z512" s="40"/>
      <c r="AC512" s="40"/>
    </row>
    <row r="513" spans="12:29" ht="13.5">
      <c r="L513" s="40"/>
      <c r="M513" s="40"/>
      <c r="N513" s="40"/>
      <c r="Q513" s="40"/>
      <c r="Z513" s="40"/>
      <c r="AC513" s="40"/>
    </row>
    <row r="514" spans="12:29" ht="13.5">
      <c r="L514" s="40"/>
      <c r="M514" s="40"/>
      <c r="N514" s="40"/>
      <c r="Q514" s="40"/>
      <c r="Z514" s="40"/>
      <c r="AC514" s="40"/>
    </row>
    <row r="515" spans="12:29" ht="13.5">
      <c r="L515" s="40"/>
      <c r="M515" s="40"/>
      <c r="N515" s="40"/>
      <c r="Q515" s="40"/>
      <c r="Z515" s="40"/>
      <c r="AC515" s="40"/>
    </row>
    <row r="516" spans="12:29" ht="13.5">
      <c r="L516" s="40"/>
      <c r="M516" s="40"/>
      <c r="N516" s="40"/>
      <c r="Q516" s="40"/>
      <c r="Z516" s="40"/>
      <c r="AC516" s="40"/>
    </row>
    <row r="517" spans="12:29" ht="13.5">
      <c r="L517" s="40"/>
      <c r="M517" s="40"/>
      <c r="N517" s="40"/>
      <c r="Q517" s="40"/>
      <c r="Z517" s="40"/>
      <c r="AC517" s="40"/>
    </row>
    <row r="518" spans="12:29" ht="13.5">
      <c r="L518" s="40"/>
      <c r="M518" s="40"/>
      <c r="N518" s="40"/>
      <c r="Q518" s="40"/>
      <c r="Z518" s="40"/>
      <c r="AC518" s="40"/>
    </row>
    <row r="519" spans="12:29" ht="13.5">
      <c r="L519" s="40"/>
      <c r="M519" s="40"/>
      <c r="N519" s="40"/>
      <c r="Q519" s="40"/>
      <c r="Z519" s="40"/>
      <c r="AC519" s="40"/>
    </row>
    <row r="520" spans="12:29" ht="13.5">
      <c r="L520" s="40"/>
      <c r="M520" s="40"/>
      <c r="N520" s="40"/>
      <c r="Q520" s="40"/>
      <c r="Z520" s="40"/>
      <c r="AC520" s="40"/>
    </row>
    <row r="521" spans="12:29" ht="13.5">
      <c r="L521" s="40"/>
      <c r="M521" s="40"/>
      <c r="N521" s="40"/>
      <c r="Q521" s="40"/>
      <c r="Z521" s="40"/>
      <c r="AC521" s="40"/>
    </row>
    <row r="522" spans="12:29" ht="13.5">
      <c r="L522" s="40"/>
      <c r="M522" s="40"/>
      <c r="N522" s="40"/>
      <c r="Q522" s="40"/>
      <c r="Z522" s="40"/>
      <c r="AC522" s="40"/>
    </row>
    <row r="523" spans="12:29" ht="13.5">
      <c r="L523" s="40"/>
      <c r="M523" s="40"/>
      <c r="N523" s="40"/>
      <c r="Q523" s="40"/>
      <c r="Z523" s="40"/>
      <c r="AC523" s="40"/>
    </row>
    <row r="524" spans="12:29" ht="13.5">
      <c r="L524" s="40"/>
      <c r="M524" s="40"/>
      <c r="N524" s="40"/>
      <c r="Q524" s="40"/>
      <c r="Z524" s="40"/>
      <c r="AC524" s="40"/>
    </row>
    <row r="525" spans="12:29" ht="13.5">
      <c r="L525" s="40"/>
      <c r="M525" s="40"/>
      <c r="N525" s="40"/>
      <c r="Q525" s="40"/>
      <c r="Z525" s="40"/>
      <c r="AC525" s="40"/>
    </row>
    <row r="526" spans="12:29" ht="13.5">
      <c r="L526" s="40"/>
      <c r="M526" s="40"/>
      <c r="N526" s="40"/>
      <c r="Q526" s="40"/>
      <c r="Z526" s="40"/>
      <c r="AC526" s="40"/>
    </row>
    <row r="527" spans="12:29" ht="13.5">
      <c r="L527" s="40"/>
      <c r="M527" s="40"/>
      <c r="N527" s="40"/>
      <c r="Q527" s="40"/>
      <c r="Z527" s="40"/>
      <c r="AC527" s="40"/>
    </row>
    <row r="528" spans="12:29" ht="13.5">
      <c r="L528" s="40"/>
      <c r="M528" s="40"/>
      <c r="N528" s="40"/>
      <c r="Q528" s="40"/>
      <c r="Z528" s="40"/>
      <c r="AC528" s="40"/>
    </row>
    <row r="529" spans="12:29" ht="13.5">
      <c r="L529" s="40"/>
      <c r="M529" s="40"/>
      <c r="N529" s="40"/>
      <c r="Q529" s="40"/>
      <c r="Z529" s="40"/>
      <c r="AC529" s="40"/>
    </row>
    <row r="530" spans="12:29" ht="13.5">
      <c r="L530" s="40"/>
      <c r="M530" s="40"/>
      <c r="N530" s="40"/>
      <c r="Q530" s="40"/>
      <c r="Z530" s="40"/>
      <c r="AC530" s="40"/>
    </row>
    <row r="531" spans="12:29" ht="13.5">
      <c r="L531" s="40"/>
      <c r="M531" s="40"/>
      <c r="N531" s="40"/>
      <c r="Q531" s="40"/>
      <c r="Z531" s="40"/>
      <c r="AC531" s="40"/>
    </row>
    <row r="532" spans="12:29" ht="13.5">
      <c r="L532" s="40"/>
      <c r="M532" s="40"/>
      <c r="N532" s="40"/>
      <c r="Q532" s="40"/>
      <c r="Z532" s="40"/>
      <c r="AC532" s="40"/>
    </row>
    <row r="533" spans="12:29" ht="13.5">
      <c r="L533" s="40"/>
      <c r="M533" s="40"/>
      <c r="N533" s="40"/>
      <c r="Q533" s="40"/>
      <c r="Z533" s="40"/>
      <c r="AC533" s="40"/>
    </row>
    <row r="534" spans="12:29" ht="13.5">
      <c r="L534" s="40"/>
      <c r="M534" s="40"/>
      <c r="N534" s="40"/>
      <c r="Q534" s="40"/>
      <c r="Z534" s="40"/>
      <c r="AC534" s="40"/>
    </row>
    <row r="535" spans="12:29" ht="13.5">
      <c r="L535" s="40"/>
      <c r="M535" s="40"/>
      <c r="N535" s="40"/>
      <c r="Q535" s="40"/>
      <c r="Z535" s="40"/>
      <c r="AC535" s="40"/>
    </row>
    <row r="536" spans="12:29" ht="13.5">
      <c r="L536" s="40"/>
      <c r="M536" s="40"/>
      <c r="N536" s="40"/>
      <c r="Q536" s="40"/>
      <c r="Z536" s="40"/>
      <c r="AC536" s="40"/>
    </row>
    <row r="537" spans="12:29" ht="13.5">
      <c r="L537" s="40"/>
      <c r="M537" s="40"/>
      <c r="N537" s="40"/>
      <c r="Q537" s="40"/>
      <c r="Z537" s="40"/>
      <c r="AC537" s="40"/>
    </row>
    <row r="538" spans="12:29" ht="13.5">
      <c r="L538" s="40"/>
      <c r="M538" s="40"/>
      <c r="N538" s="40"/>
      <c r="Q538" s="40"/>
      <c r="Z538" s="40"/>
      <c r="AC538" s="40"/>
    </row>
    <row r="539" spans="12:29" ht="13.5">
      <c r="L539" s="40"/>
      <c r="M539" s="40"/>
      <c r="N539" s="40"/>
      <c r="Q539" s="40"/>
      <c r="Z539" s="40"/>
      <c r="AC539" s="40"/>
    </row>
    <row r="540" spans="12:29" ht="13.5">
      <c r="L540" s="40"/>
      <c r="M540" s="40"/>
      <c r="N540" s="40"/>
      <c r="Q540" s="40"/>
      <c r="Z540" s="40"/>
      <c r="AC540" s="40"/>
    </row>
    <row r="541" spans="12:29" ht="13.5">
      <c r="L541" s="40"/>
      <c r="M541" s="40"/>
      <c r="N541" s="40"/>
      <c r="Q541" s="40"/>
      <c r="Z541" s="40"/>
      <c r="AC541" s="40"/>
    </row>
    <row r="542" spans="12:29" ht="13.5">
      <c r="L542" s="40"/>
      <c r="M542" s="40"/>
      <c r="N542" s="40"/>
      <c r="Q542" s="40"/>
      <c r="Z542" s="40"/>
      <c r="AC542" s="40"/>
    </row>
    <row r="543" spans="12:29" ht="13.5">
      <c r="L543" s="40"/>
      <c r="M543" s="40"/>
      <c r="N543" s="40"/>
      <c r="Q543" s="40"/>
      <c r="Z543" s="40"/>
      <c r="AC543" s="40"/>
    </row>
    <row r="544" spans="12:29" ht="13.5">
      <c r="L544" s="40"/>
      <c r="M544" s="40"/>
      <c r="N544" s="40"/>
      <c r="Q544" s="40"/>
      <c r="Z544" s="40"/>
      <c r="AC544" s="40"/>
    </row>
    <row r="545" spans="12:29" ht="13.5">
      <c r="L545" s="40"/>
      <c r="M545" s="40"/>
      <c r="N545" s="40"/>
      <c r="Q545" s="40"/>
      <c r="Z545" s="40"/>
      <c r="AC545" s="40"/>
    </row>
    <row r="546" spans="12:29" ht="13.5">
      <c r="L546" s="40"/>
      <c r="M546" s="40"/>
      <c r="N546" s="40"/>
      <c r="Q546" s="40"/>
      <c r="Z546" s="40"/>
      <c r="AC546" s="40"/>
    </row>
    <row r="547" spans="12:29" ht="13.5">
      <c r="L547" s="40"/>
      <c r="M547" s="40"/>
      <c r="N547" s="40"/>
      <c r="Q547" s="40"/>
      <c r="Z547" s="40"/>
      <c r="AC547" s="40"/>
    </row>
    <row r="548" spans="12:29" ht="13.5">
      <c r="L548" s="40"/>
      <c r="M548" s="40"/>
      <c r="N548" s="40"/>
      <c r="Q548" s="40"/>
      <c r="Z548" s="40"/>
      <c r="AC548" s="40"/>
    </row>
    <row r="549" spans="12:29" ht="13.5">
      <c r="L549" s="40"/>
      <c r="M549" s="40"/>
      <c r="N549" s="40"/>
      <c r="Q549" s="40"/>
      <c r="Z549" s="40"/>
      <c r="AC549" s="40"/>
    </row>
    <row r="550" spans="12:29" ht="13.5">
      <c r="L550" s="40"/>
      <c r="M550" s="40"/>
      <c r="N550" s="40"/>
      <c r="Q550" s="40"/>
      <c r="Z550" s="40"/>
      <c r="AC550" s="40"/>
    </row>
    <row r="551" spans="12:29" ht="13.5">
      <c r="L551" s="40"/>
      <c r="M551" s="40"/>
      <c r="N551" s="40"/>
      <c r="Q551" s="40"/>
      <c r="Z551" s="40"/>
      <c r="AC551" s="40"/>
    </row>
    <row r="552" spans="12:29" ht="13.5">
      <c r="L552" s="40"/>
      <c r="M552" s="40"/>
      <c r="N552" s="40"/>
      <c r="Q552" s="40"/>
      <c r="Z552" s="40"/>
      <c r="AC552" s="40"/>
    </row>
    <row r="553" spans="12:29" ht="13.5">
      <c r="L553" s="40"/>
      <c r="M553" s="40"/>
      <c r="N553" s="40"/>
      <c r="Q553" s="40"/>
      <c r="Z553" s="40"/>
      <c r="AC553" s="40"/>
    </row>
    <row r="554" spans="12:29" ht="13.5">
      <c r="L554" s="40"/>
      <c r="M554" s="40"/>
      <c r="N554" s="40"/>
      <c r="Q554" s="40"/>
      <c r="Z554" s="40"/>
      <c r="AC554" s="40"/>
    </row>
    <row r="555" spans="12:29" ht="13.5">
      <c r="L555" s="40"/>
      <c r="M555" s="40"/>
      <c r="N555" s="40"/>
      <c r="Q555" s="40"/>
      <c r="Z555" s="40"/>
      <c r="AC555" s="40"/>
    </row>
    <row r="556" spans="12:29" ht="13.5">
      <c r="L556" s="40"/>
      <c r="M556" s="40"/>
      <c r="N556" s="40"/>
      <c r="Q556" s="40"/>
      <c r="Z556" s="40"/>
      <c r="AC556" s="40"/>
    </row>
    <row r="557" spans="12:29" ht="13.5">
      <c r="L557" s="40"/>
      <c r="M557" s="40"/>
      <c r="N557" s="40"/>
      <c r="Q557" s="40"/>
      <c r="Z557" s="40"/>
      <c r="AC557" s="40"/>
    </row>
    <row r="558" spans="12:29" ht="13.5">
      <c r="L558" s="40"/>
      <c r="M558" s="40"/>
      <c r="N558" s="40"/>
      <c r="Q558" s="40"/>
      <c r="Z558" s="40"/>
      <c r="AC558" s="40"/>
    </row>
    <row r="559" spans="12:29" ht="13.5">
      <c r="L559" s="40"/>
      <c r="M559" s="40"/>
      <c r="N559" s="40"/>
      <c r="Q559" s="40"/>
      <c r="Z559" s="40"/>
      <c r="AC559" s="40"/>
    </row>
    <row r="560" spans="12:29" ht="13.5">
      <c r="L560" s="40"/>
      <c r="M560" s="40"/>
      <c r="N560" s="40"/>
      <c r="Q560" s="40"/>
      <c r="Z560" s="40"/>
      <c r="AC560" s="40"/>
    </row>
    <row r="561" spans="12:29" ht="13.5">
      <c r="L561" s="40"/>
      <c r="M561" s="40"/>
      <c r="N561" s="40"/>
      <c r="Q561" s="40"/>
      <c r="Z561" s="40"/>
      <c r="AC561" s="40"/>
    </row>
    <row r="562" spans="12:29" ht="13.5">
      <c r="L562" s="40"/>
      <c r="M562" s="40"/>
      <c r="N562" s="40"/>
      <c r="Q562" s="40"/>
      <c r="Z562" s="40"/>
      <c r="AC562" s="40"/>
    </row>
    <row r="563" spans="12:29" ht="13.5">
      <c r="L563" s="40"/>
      <c r="M563" s="40"/>
      <c r="N563" s="40"/>
      <c r="Q563" s="40"/>
      <c r="Z563" s="40"/>
      <c r="AC563" s="40"/>
    </row>
    <row r="564" spans="12:29" ht="13.5">
      <c r="L564" s="40"/>
      <c r="M564" s="40"/>
      <c r="N564" s="40"/>
      <c r="Q564" s="40"/>
      <c r="Z564" s="40"/>
      <c r="AC564" s="40"/>
    </row>
    <row r="565" spans="12:29" ht="13.5">
      <c r="L565" s="40"/>
      <c r="M565" s="40"/>
      <c r="N565" s="40"/>
      <c r="Q565" s="40"/>
      <c r="Z565" s="40"/>
      <c r="AC565" s="40"/>
    </row>
    <row r="566" spans="12:29" ht="13.5">
      <c r="L566" s="40"/>
      <c r="M566" s="40"/>
      <c r="N566" s="40"/>
      <c r="Q566" s="40"/>
      <c r="Z566" s="40"/>
      <c r="AC566" s="40"/>
    </row>
    <row r="567" spans="12:29" ht="13.5">
      <c r="L567" s="40"/>
      <c r="M567" s="40"/>
      <c r="N567" s="40"/>
      <c r="Q567" s="40"/>
      <c r="Z567" s="40"/>
      <c r="AC567" s="40"/>
    </row>
    <row r="568" spans="12:29" ht="13.5">
      <c r="L568" s="40"/>
      <c r="M568" s="40"/>
      <c r="N568" s="40"/>
      <c r="Q568" s="40"/>
      <c r="Z568" s="40"/>
      <c r="AC568" s="40"/>
    </row>
    <row r="569" spans="12:29" ht="13.5">
      <c r="L569" s="40"/>
      <c r="M569" s="40"/>
      <c r="N569" s="40"/>
      <c r="Q569" s="40"/>
      <c r="Z569" s="40"/>
      <c r="AC569" s="40"/>
    </row>
    <row r="570" spans="12:29" ht="13.5">
      <c r="L570" s="40"/>
      <c r="M570" s="40"/>
      <c r="N570" s="40"/>
      <c r="Q570" s="40"/>
      <c r="Z570" s="40"/>
      <c r="AC570" s="40"/>
    </row>
    <row r="571" spans="12:29" ht="13.5">
      <c r="L571" s="40"/>
      <c r="M571" s="40"/>
      <c r="N571" s="40"/>
      <c r="Q571" s="40"/>
      <c r="Z571" s="40"/>
      <c r="AC571" s="40"/>
    </row>
    <row r="572" spans="12:29" ht="13.5">
      <c r="L572" s="40"/>
      <c r="M572" s="40"/>
      <c r="N572" s="40"/>
      <c r="Q572" s="40"/>
      <c r="Z572" s="40"/>
      <c r="AC572" s="40"/>
    </row>
    <row r="573" spans="12:29" ht="13.5">
      <c r="L573" s="40"/>
      <c r="M573" s="40"/>
      <c r="N573" s="40"/>
      <c r="Q573" s="40"/>
      <c r="Z573" s="40"/>
      <c r="AC573" s="40"/>
    </row>
    <row r="574" spans="12:29" ht="13.5">
      <c r="L574" s="40"/>
      <c r="M574" s="40"/>
      <c r="N574" s="40"/>
      <c r="Q574" s="40"/>
      <c r="Z574" s="40"/>
      <c r="AC574" s="40"/>
    </row>
    <row r="575" spans="12:29" ht="13.5">
      <c r="L575" s="40"/>
      <c r="M575" s="40"/>
      <c r="N575" s="40"/>
      <c r="Q575" s="40"/>
      <c r="Z575" s="40"/>
      <c r="AC575" s="40"/>
    </row>
    <row r="576" spans="12:29" ht="13.5">
      <c r="L576" s="40"/>
      <c r="M576" s="40"/>
      <c r="N576" s="40"/>
      <c r="Q576" s="40"/>
      <c r="Z576" s="40"/>
      <c r="AC576" s="40"/>
    </row>
    <row r="577" spans="12:29" ht="13.5">
      <c r="L577" s="40"/>
      <c r="M577" s="40"/>
      <c r="N577" s="40"/>
      <c r="Q577" s="40"/>
      <c r="Z577" s="40"/>
      <c r="AC577" s="40"/>
    </row>
    <row r="578" spans="12:29" ht="13.5">
      <c r="L578" s="40"/>
      <c r="M578" s="40"/>
      <c r="N578" s="40"/>
      <c r="Q578" s="40"/>
      <c r="Z578" s="40"/>
      <c r="AC578" s="40"/>
    </row>
    <row r="579" spans="12:29" ht="13.5">
      <c r="L579" s="40"/>
      <c r="M579" s="40"/>
      <c r="N579" s="40"/>
      <c r="Q579" s="40"/>
      <c r="Z579" s="40"/>
      <c r="AC579" s="40"/>
    </row>
    <row r="580" spans="12:29" ht="13.5">
      <c r="L580" s="40"/>
      <c r="M580" s="40"/>
      <c r="N580" s="40"/>
      <c r="Q580" s="40"/>
      <c r="Z580" s="40"/>
      <c r="AC580" s="40"/>
    </row>
    <row r="581" spans="12:29" ht="13.5">
      <c r="L581" s="40"/>
      <c r="M581" s="40"/>
      <c r="N581" s="40"/>
      <c r="Q581" s="40"/>
      <c r="Z581" s="40"/>
      <c r="AC581" s="40"/>
    </row>
    <row r="582" spans="12:29" ht="13.5">
      <c r="L582" s="40"/>
      <c r="M582" s="40"/>
      <c r="N582" s="40"/>
      <c r="Q582" s="40"/>
      <c r="Z582" s="40"/>
      <c r="AC582" s="40"/>
    </row>
    <row r="583" spans="12:29" ht="13.5">
      <c r="L583" s="40"/>
      <c r="M583" s="40"/>
      <c r="N583" s="40"/>
      <c r="Q583" s="40"/>
      <c r="Z583" s="40"/>
      <c r="AC583" s="40"/>
    </row>
    <row r="584" spans="12:29" ht="13.5">
      <c r="L584" s="40"/>
      <c r="M584" s="40"/>
      <c r="N584" s="40"/>
      <c r="Q584" s="40"/>
      <c r="Z584" s="40"/>
      <c r="AC584" s="40"/>
    </row>
    <row r="585" spans="12:29" ht="13.5">
      <c r="L585" s="40"/>
      <c r="M585" s="40"/>
      <c r="N585" s="40"/>
      <c r="Q585" s="40"/>
      <c r="Z585" s="40"/>
      <c r="AC585" s="40"/>
    </row>
    <row r="586" spans="12:29" ht="13.5">
      <c r="L586" s="40"/>
      <c r="M586" s="40"/>
      <c r="N586" s="40"/>
      <c r="Q586" s="40"/>
      <c r="Z586" s="40"/>
      <c r="AC586" s="40"/>
    </row>
    <row r="587" spans="12:29" ht="13.5">
      <c r="L587" s="40"/>
      <c r="M587" s="40"/>
      <c r="N587" s="40"/>
      <c r="Q587" s="40"/>
      <c r="Z587" s="40"/>
      <c r="AC587" s="40"/>
    </row>
    <row r="588" spans="12:29" ht="13.5">
      <c r="L588" s="40"/>
      <c r="M588" s="40"/>
      <c r="N588" s="40"/>
      <c r="Q588" s="40"/>
      <c r="Z588" s="40"/>
      <c r="AC588" s="40"/>
    </row>
    <row r="589" spans="12:29" ht="13.5">
      <c r="L589" s="40"/>
      <c r="M589" s="40"/>
      <c r="N589" s="40"/>
      <c r="Q589" s="40"/>
      <c r="Z589" s="40"/>
      <c r="AC589" s="40"/>
    </row>
    <row r="590" spans="12:29" ht="13.5">
      <c r="L590" s="40"/>
      <c r="M590" s="40"/>
      <c r="N590" s="40"/>
      <c r="Q590" s="40"/>
      <c r="Z590" s="40"/>
      <c r="AC590" s="40"/>
    </row>
    <row r="591" spans="12:29" ht="13.5">
      <c r="L591" s="40"/>
      <c r="M591" s="40"/>
      <c r="N591" s="40"/>
      <c r="Q591" s="40"/>
      <c r="Z591" s="40"/>
      <c r="AC591" s="40"/>
    </row>
    <row r="592" spans="12:29" ht="13.5">
      <c r="L592" s="40"/>
      <c r="M592" s="40"/>
      <c r="N592" s="40"/>
      <c r="Q592" s="40"/>
      <c r="Z592" s="40"/>
      <c r="AC592" s="40"/>
    </row>
    <row r="593" spans="12:29" ht="13.5">
      <c r="L593" s="40"/>
      <c r="M593" s="40"/>
      <c r="N593" s="40"/>
      <c r="Q593" s="40"/>
      <c r="Z593" s="40"/>
      <c r="AC593" s="40"/>
    </row>
    <row r="594" spans="12:29" ht="13.5">
      <c r="L594" s="40"/>
      <c r="M594" s="40"/>
      <c r="N594" s="40"/>
      <c r="Q594" s="40"/>
      <c r="Z594" s="40"/>
      <c r="AC594" s="40"/>
    </row>
    <row r="595" spans="12:29" ht="13.5">
      <c r="L595" s="40"/>
      <c r="M595" s="40"/>
      <c r="N595" s="40"/>
      <c r="Q595" s="40"/>
      <c r="Z595" s="40"/>
      <c r="AC595" s="40"/>
    </row>
    <row r="596" spans="12:29" ht="13.5">
      <c r="L596" s="40"/>
      <c r="M596" s="40"/>
      <c r="N596" s="40"/>
      <c r="Q596" s="40"/>
      <c r="Z596" s="40"/>
      <c r="AC596" s="40"/>
    </row>
    <row r="597" spans="12:29" ht="13.5">
      <c r="L597" s="40"/>
      <c r="M597" s="40"/>
      <c r="N597" s="40"/>
      <c r="Q597" s="40"/>
      <c r="Z597" s="40"/>
      <c r="AC597" s="40"/>
    </row>
    <row r="598" spans="12:29" ht="13.5">
      <c r="L598" s="40"/>
      <c r="M598" s="40"/>
      <c r="N598" s="40"/>
      <c r="Q598" s="40"/>
      <c r="Z598" s="40"/>
      <c r="AC598" s="40"/>
    </row>
    <row r="599" spans="12:29" ht="13.5">
      <c r="L599" s="40"/>
      <c r="M599" s="40"/>
      <c r="N599" s="40"/>
      <c r="Q599" s="40"/>
      <c r="Z599" s="40"/>
      <c r="AC599" s="40"/>
    </row>
    <row r="600" spans="12:29" ht="13.5">
      <c r="L600" s="40"/>
      <c r="M600" s="40"/>
      <c r="N600" s="40"/>
      <c r="Q600" s="40"/>
      <c r="Z600" s="40"/>
      <c r="AC600" s="40"/>
    </row>
    <row r="601" spans="12:29" ht="13.5">
      <c r="L601" s="40"/>
      <c r="M601" s="40"/>
      <c r="N601" s="40"/>
      <c r="Q601" s="40"/>
      <c r="Z601" s="40"/>
      <c r="AC601" s="40"/>
    </row>
    <row r="602" spans="12:29" ht="13.5">
      <c r="L602" s="40"/>
      <c r="M602" s="40"/>
      <c r="N602" s="40"/>
      <c r="Q602" s="40"/>
      <c r="Z602" s="40"/>
      <c r="AC602" s="40"/>
    </row>
    <row r="603" spans="12:29" ht="13.5">
      <c r="L603" s="40"/>
      <c r="M603" s="40"/>
      <c r="N603" s="40"/>
      <c r="Q603" s="40"/>
      <c r="Z603" s="40"/>
      <c r="AC603" s="40"/>
    </row>
    <row r="604" spans="12:29" ht="13.5">
      <c r="L604" s="40"/>
      <c r="M604" s="40"/>
      <c r="N604" s="40"/>
      <c r="Q604" s="40"/>
      <c r="Z604" s="40"/>
      <c r="AC604" s="40"/>
    </row>
    <row r="605" spans="12:29" ht="13.5">
      <c r="L605" s="40"/>
      <c r="M605" s="40"/>
      <c r="N605" s="40"/>
      <c r="Q605" s="40"/>
      <c r="Z605" s="40"/>
      <c r="AC605" s="40"/>
    </row>
    <row r="606" spans="12:29" ht="13.5">
      <c r="L606" s="40"/>
      <c r="M606" s="40"/>
      <c r="N606" s="40"/>
      <c r="Q606" s="40"/>
      <c r="Z606" s="40"/>
      <c r="AC606" s="40"/>
    </row>
    <row r="607" spans="12:29" ht="13.5">
      <c r="L607" s="40"/>
      <c r="M607" s="40"/>
      <c r="N607" s="40"/>
      <c r="Q607" s="40"/>
      <c r="Z607" s="40"/>
      <c r="AC607" s="40"/>
    </row>
    <row r="608" spans="12:29" ht="13.5">
      <c r="L608" s="40"/>
      <c r="M608" s="40"/>
      <c r="N608" s="40"/>
      <c r="Q608" s="40"/>
      <c r="Z608" s="40"/>
      <c r="AC608" s="40"/>
    </row>
    <row r="609" spans="12:29" ht="13.5">
      <c r="L609" s="40"/>
      <c r="M609" s="40"/>
      <c r="N609" s="40"/>
      <c r="Q609" s="40"/>
      <c r="Z609" s="40"/>
      <c r="AC609" s="40"/>
    </row>
    <row r="610" spans="12:29" ht="13.5">
      <c r="L610" s="40"/>
      <c r="M610" s="40"/>
      <c r="N610" s="40"/>
      <c r="Q610" s="40"/>
      <c r="Z610" s="40"/>
      <c r="AC610" s="40"/>
    </row>
    <row r="611" spans="12:29" ht="13.5">
      <c r="L611" s="40"/>
      <c r="M611" s="40"/>
      <c r="N611" s="40"/>
      <c r="Q611" s="40"/>
      <c r="Z611" s="40"/>
      <c r="AC611" s="40"/>
    </row>
    <row r="612" spans="12:29" ht="13.5">
      <c r="L612" s="40"/>
      <c r="M612" s="40"/>
      <c r="N612" s="40"/>
      <c r="Q612" s="40"/>
      <c r="Z612" s="40"/>
      <c r="AC612" s="40"/>
    </row>
    <row r="613" spans="12:29" ht="13.5">
      <c r="L613" s="40"/>
      <c r="M613" s="40"/>
      <c r="N613" s="40"/>
      <c r="Q613" s="40"/>
      <c r="Z613" s="40"/>
      <c r="AC613" s="40"/>
    </row>
    <row r="614" spans="12:29" ht="13.5">
      <c r="L614" s="40"/>
      <c r="M614" s="40"/>
      <c r="N614" s="40"/>
      <c r="Q614" s="40"/>
      <c r="Z614" s="40"/>
      <c r="AC614" s="40"/>
    </row>
    <row r="615" spans="12:29" ht="13.5">
      <c r="L615" s="40"/>
      <c r="M615" s="40"/>
      <c r="N615" s="40"/>
      <c r="Q615" s="40"/>
      <c r="Z615" s="40"/>
      <c r="AC615" s="40"/>
    </row>
    <row r="616" spans="12:29" ht="13.5">
      <c r="L616" s="40"/>
      <c r="M616" s="40"/>
      <c r="N616" s="40"/>
      <c r="Q616" s="40"/>
      <c r="Z616" s="40"/>
      <c r="AC616" s="40"/>
    </row>
    <row r="617" spans="12:29" ht="13.5">
      <c r="L617" s="40"/>
      <c r="M617" s="40"/>
      <c r="N617" s="40"/>
      <c r="Q617" s="40"/>
      <c r="Z617" s="40"/>
      <c r="AC617" s="40"/>
    </row>
    <row r="618" spans="12:29" ht="13.5">
      <c r="L618" s="40"/>
      <c r="M618" s="40"/>
      <c r="N618" s="40"/>
      <c r="Q618" s="40"/>
      <c r="Z618" s="40"/>
      <c r="AC618" s="40"/>
    </row>
    <row r="619" spans="12:29" ht="13.5">
      <c r="L619" s="40"/>
      <c r="M619" s="40"/>
      <c r="N619" s="40"/>
      <c r="Q619" s="40"/>
      <c r="Z619" s="40"/>
      <c r="AC619" s="40"/>
    </row>
    <row r="620" spans="12:29" ht="13.5">
      <c r="L620" s="40"/>
      <c r="M620" s="40"/>
      <c r="N620" s="40"/>
      <c r="Q620" s="40"/>
      <c r="Z620" s="40"/>
      <c r="AC620" s="40"/>
    </row>
    <row r="621" spans="12:29" ht="13.5">
      <c r="L621" s="40"/>
      <c r="M621" s="40"/>
      <c r="N621" s="40"/>
      <c r="Q621" s="40"/>
      <c r="Z621" s="40"/>
      <c r="AC621" s="40"/>
    </row>
    <row r="622" spans="12:29" ht="13.5">
      <c r="L622" s="40"/>
      <c r="M622" s="40"/>
      <c r="N622" s="40"/>
      <c r="Q622" s="40"/>
      <c r="Z622" s="40"/>
      <c r="AC622" s="40"/>
    </row>
    <row r="623" spans="12:29" ht="13.5">
      <c r="L623" s="40"/>
      <c r="M623" s="40"/>
      <c r="N623" s="40"/>
      <c r="Q623" s="40"/>
      <c r="Z623" s="40"/>
      <c r="AC623" s="40"/>
    </row>
    <row r="624" spans="12:29" ht="13.5">
      <c r="L624" s="40"/>
      <c r="M624" s="40"/>
      <c r="N624" s="40"/>
      <c r="Q624" s="40"/>
      <c r="Z624" s="40"/>
      <c r="AC624" s="40"/>
    </row>
    <row r="625" spans="12:29" ht="13.5">
      <c r="L625" s="40"/>
      <c r="M625" s="40"/>
      <c r="N625" s="40"/>
      <c r="Q625" s="40"/>
      <c r="Z625" s="40"/>
      <c r="AC625" s="40"/>
    </row>
    <row r="626" spans="12:29" ht="13.5">
      <c r="L626" s="40"/>
      <c r="M626" s="40"/>
      <c r="N626" s="40"/>
      <c r="Q626" s="40"/>
      <c r="Z626" s="40"/>
      <c r="AC626" s="40"/>
    </row>
    <row r="627" spans="12:29" ht="13.5">
      <c r="L627" s="40"/>
      <c r="M627" s="40"/>
      <c r="N627" s="40"/>
      <c r="Q627" s="40"/>
      <c r="Z627" s="40"/>
      <c r="AC627" s="40"/>
    </row>
    <row r="628" spans="12:29" ht="13.5">
      <c r="L628" s="40"/>
      <c r="M628" s="40"/>
      <c r="N628" s="40"/>
      <c r="Q628" s="40"/>
      <c r="Z628" s="40"/>
      <c r="AC628" s="40"/>
    </row>
    <row r="629" spans="12:29" ht="13.5">
      <c r="L629" s="40"/>
      <c r="M629" s="40"/>
      <c r="N629" s="40"/>
      <c r="Q629" s="40"/>
      <c r="Z629" s="40"/>
      <c r="AC629" s="40"/>
    </row>
    <row r="630" spans="12:29" ht="13.5">
      <c r="L630" s="40"/>
      <c r="M630" s="40"/>
      <c r="N630" s="40"/>
      <c r="Q630" s="40"/>
      <c r="Z630" s="40"/>
      <c r="AC630" s="40"/>
    </row>
    <row r="631" spans="12:29" ht="13.5">
      <c r="L631" s="40"/>
      <c r="M631" s="40"/>
      <c r="N631" s="40"/>
      <c r="Q631" s="40"/>
      <c r="Z631" s="40"/>
      <c r="AC631" s="40"/>
    </row>
    <row r="632" spans="12:29" ht="13.5">
      <c r="L632" s="40"/>
      <c r="M632" s="40"/>
      <c r="N632" s="40"/>
      <c r="Q632" s="40"/>
      <c r="Z632" s="40"/>
      <c r="AC632" s="40"/>
    </row>
    <row r="633" spans="12:29" ht="13.5">
      <c r="L633" s="40"/>
      <c r="M633" s="40"/>
      <c r="N633" s="40"/>
      <c r="Q633" s="40"/>
      <c r="Z633" s="40"/>
      <c r="AC633" s="40"/>
    </row>
    <row r="634" spans="12:29" ht="13.5">
      <c r="L634" s="40"/>
      <c r="M634" s="40"/>
      <c r="N634" s="40"/>
      <c r="Q634" s="40"/>
      <c r="Z634" s="40"/>
      <c r="AC634" s="40"/>
    </row>
    <row r="635" spans="12:29" ht="13.5">
      <c r="L635" s="40"/>
      <c r="M635" s="40"/>
      <c r="N635" s="40"/>
      <c r="Q635" s="40"/>
      <c r="Z635" s="40"/>
      <c r="AC635" s="40"/>
    </row>
    <row r="636" spans="12:29" ht="13.5">
      <c r="L636" s="40"/>
      <c r="M636" s="40"/>
      <c r="N636" s="40"/>
      <c r="Q636" s="40"/>
      <c r="Z636" s="40"/>
      <c r="AC636" s="40"/>
    </row>
    <row r="637" spans="12:29" ht="13.5">
      <c r="L637" s="40"/>
      <c r="M637" s="40"/>
      <c r="N637" s="40"/>
      <c r="Q637" s="40"/>
      <c r="Z637" s="40"/>
      <c r="AC637" s="40"/>
    </row>
    <row r="638" spans="12:29" ht="13.5">
      <c r="L638" s="40"/>
      <c r="M638" s="40"/>
      <c r="N638" s="40"/>
      <c r="Q638" s="40"/>
      <c r="Z638" s="40"/>
      <c r="AC638" s="40"/>
    </row>
    <row r="639" spans="12:29" ht="13.5">
      <c r="L639" s="40"/>
      <c r="M639" s="40"/>
      <c r="N639" s="40"/>
      <c r="Q639" s="40"/>
      <c r="Z639" s="40"/>
      <c r="AC639" s="40"/>
    </row>
    <row r="640" spans="12:29" ht="13.5">
      <c r="L640" s="40"/>
      <c r="M640" s="40"/>
      <c r="N640" s="40"/>
      <c r="Q640" s="40"/>
      <c r="Z640" s="40"/>
      <c r="AC640" s="40"/>
    </row>
    <row r="641" spans="12:29" ht="13.5">
      <c r="L641" s="40"/>
      <c r="M641" s="40"/>
      <c r="N641" s="40"/>
      <c r="Q641" s="40"/>
      <c r="Z641" s="40"/>
      <c r="AC641" s="40"/>
    </row>
    <row r="642" spans="12:29" ht="13.5">
      <c r="L642" s="40"/>
      <c r="M642" s="40"/>
      <c r="N642" s="40"/>
      <c r="Q642" s="40"/>
      <c r="Z642" s="40"/>
      <c r="AC642" s="40"/>
    </row>
    <row r="643" spans="12:29" ht="13.5">
      <c r="L643" s="40"/>
      <c r="M643" s="40"/>
      <c r="N643" s="40"/>
      <c r="Q643" s="40"/>
      <c r="Z643" s="40"/>
      <c r="AC643" s="40"/>
    </row>
    <row r="644" spans="12:29" ht="13.5">
      <c r="L644" s="40"/>
      <c r="M644" s="40"/>
      <c r="N644" s="40"/>
      <c r="Q644" s="40"/>
      <c r="Z644" s="40"/>
      <c r="AC644" s="40"/>
    </row>
    <row r="645" spans="12:29" ht="13.5">
      <c r="L645" s="40"/>
      <c r="M645" s="40"/>
      <c r="N645" s="40"/>
      <c r="Q645" s="40"/>
      <c r="Z645" s="40"/>
      <c r="AC645" s="40"/>
    </row>
    <row r="646" spans="12:29" ht="13.5">
      <c r="L646" s="40"/>
      <c r="M646" s="40"/>
      <c r="N646" s="40"/>
      <c r="Q646" s="40"/>
      <c r="Z646" s="40"/>
      <c r="AC646" s="40"/>
    </row>
    <row r="647" spans="12:29" ht="13.5">
      <c r="L647" s="40"/>
      <c r="M647" s="40"/>
      <c r="N647" s="40"/>
      <c r="Q647" s="40"/>
      <c r="Z647" s="40"/>
      <c r="AC647" s="40"/>
    </row>
    <row r="648" spans="12:29" ht="13.5">
      <c r="L648" s="40"/>
      <c r="M648" s="40"/>
      <c r="N648" s="40"/>
      <c r="Q648" s="40"/>
      <c r="Z648" s="40"/>
      <c r="AC648" s="40"/>
    </row>
    <row r="649" spans="12:29" ht="13.5">
      <c r="L649" s="40"/>
      <c r="M649" s="40"/>
      <c r="N649" s="40"/>
      <c r="Q649" s="40"/>
      <c r="Z649" s="40"/>
      <c r="AC649" s="40"/>
    </row>
    <row r="650" spans="12:29" ht="13.5">
      <c r="L650" s="40"/>
      <c r="M650" s="40"/>
      <c r="N650" s="40"/>
      <c r="Q650" s="40"/>
      <c r="Z650" s="40"/>
      <c r="AC650" s="40"/>
    </row>
    <row r="651" spans="12:29" ht="13.5">
      <c r="L651" s="40"/>
      <c r="M651" s="40"/>
      <c r="N651" s="40"/>
      <c r="Q651" s="40"/>
      <c r="Z651" s="40"/>
      <c r="AC651" s="40"/>
    </row>
    <row r="652" spans="12:29" ht="13.5">
      <c r="L652" s="40"/>
      <c r="M652" s="40"/>
      <c r="N652" s="40"/>
      <c r="Q652" s="40"/>
      <c r="Z652" s="40"/>
      <c r="AC652" s="40"/>
    </row>
    <row r="653" spans="12:29" ht="13.5">
      <c r="L653" s="40"/>
      <c r="M653" s="40"/>
      <c r="N653" s="40"/>
      <c r="Q653" s="40"/>
      <c r="Z653" s="40"/>
      <c r="AC653" s="40"/>
    </row>
    <row r="654" spans="12:29" ht="13.5">
      <c r="L654" s="40"/>
      <c r="M654" s="40"/>
      <c r="N654" s="40"/>
      <c r="Q654" s="40"/>
      <c r="Z654" s="40"/>
      <c r="AC654" s="40"/>
    </row>
    <row r="655" spans="12:29" ht="13.5">
      <c r="L655" s="40"/>
      <c r="M655" s="40"/>
      <c r="N655" s="40"/>
      <c r="Q655" s="40"/>
      <c r="Z655" s="40"/>
      <c r="AC655" s="40"/>
    </row>
    <row r="656" spans="12:29" ht="13.5">
      <c r="L656" s="40"/>
      <c r="M656" s="40"/>
      <c r="N656" s="40"/>
      <c r="Q656" s="40"/>
      <c r="Z656" s="40"/>
      <c r="AC656" s="40"/>
    </row>
    <row r="657" spans="12:29" ht="13.5">
      <c r="L657" s="40"/>
      <c r="M657" s="40"/>
      <c r="N657" s="40"/>
      <c r="Q657" s="40"/>
      <c r="Z657" s="40"/>
      <c r="AC657" s="40"/>
    </row>
    <row r="658" spans="12:29" ht="13.5">
      <c r="L658" s="40"/>
      <c r="M658" s="40"/>
      <c r="N658" s="40"/>
      <c r="Q658" s="40"/>
      <c r="Z658" s="40"/>
      <c r="AC658" s="40"/>
    </row>
    <row r="659" spans="12:29" ht="13.5">
      <c r="L659" s="40"/>
      <c r="M659" s="40"/>
      <c r="N659" s="40"/>
      <c r="Q659" s="40"/>
      <c r="Z659" s="40"/>
      <c r="AC659" s="40"/>
    </row>
    <row r="660" spans="12:29" ht="13.5">
      <c r="L660" s="40"/>
      <c r="M660" s="40"/>
      <c r="N660" s="40"/>
      <c r="Q660" s="40"/>
      <c r="Z660" s="40"/>
      <c r="AC660" s="40"/>
    </row>
    <row r="661" spans="12:29" ht="13.5">
      <c r="L661" s="40"/>
      <c r="M661" s="40"/>
      <c r="N661" s="40"/>
      <c r="Q661" s="40"/>
      <c r="Z661" s="40"/>
      <c r="AC661" s="40"/>
    </row>
    <row r="662" spans="12:29" ht="13.5">
      <c r="L662" s="40"/>
      <c r="M662" s="40"/>
      <c r="N662" s="40"/>
      <c r="Q662" s="40"/>
      <c r="Z662" s="40"/>
      <c r="AC662" s="40"/>
    </row>
    <row r="663" spans="12:29" ht="13.5">
      <c r="L663" s="40"/>
      <c r="M663" s="40"/>
      <c r="N663" s="40"/>
      <c r="Q663" s="40"/>
      <c r="Z663" s="40"/>
      <c r="AC663" s="40"/>
    </row>
    <row r="664" spans="12:29" ht="13.5">
      <c r="L664" s="40"/>
      <c r="M664" s="40"/>
      <c r="N664" s="40"/>
      <c r="Q664" s="40"/>
      <c r="Z664" s="40"/>
      <c r="AC664" s="40"/>
    </row>
    <row r="665" spans="12:29" ht="13.5">
      <c r="L665" s="40"/>
      <c r="M665" s="40"/>
      <c r="N665" s="40"/>
      <c r="Q665" s="40"/>
      <c r="Z665" s="40"/>
      <c r="AC665" s="40"/>
    </row>
    <row r="666" spans="12:29" ht="13.5">
      <c r="L666" s="40"/>
      <c r="M666" s="40"/>
      <c r="N666" s="40"/>
      <c r="Q666" s="40"/>
      <c r="Z666" s="40"/>
      <c r="AC666" s="40"/>
    </row>
    <row r="667" spans="12:29" ht="13.5">
      <c r="L667" s="40"/>
      <c r="M667" s="40"/>
      <c r="N667" s="40"/>
      <c r="Q667" s="40"/>
      <c r="Z667" s="40"/>
      <c r="AC667" s="40"/>
    </row>
    <row r="668" spans="12:29" ht="13.5">
      <c r="L668" s="40"/>
      <c r="M668" s="40"/>
      <c r="N668" s="40"/>
      <c r="Q668" s="40"/>
      <c r="Z668" s="40"/>
      <c r="AC668" s="40"/>
    </row>
    <row r="669" spans="12:29" ht="13.5">
      <c r="L669" s="40"/>
      <c r="M669" s="40"/>
      <c r="N669" s="40"/>
      <c r="Q669" s="40"/>
      <c r="Z669" s="40"/>
      <c r="AC669" s="40"/>
    </row>
    <row r="670" spans="12:29" ht="13.5">
      <c r="L670" s="40"/>
      <c r="M670" s="40"/>
      <c r="N670" s="40"/>
      <c r="Q670" s="40"/>
      <c r="Z670" s="40"/>
      <c r="AC670" s="40"/>
    </row>
    <row r="671" spans="12:29" ht="13.5">
      <c r="L671" s="40"/>
      <c r="M671" s="40"/>
      <c r="N671" s="40"/>
      <c r="Q671" s="40"/>
      <c r="Z671" s="40"/>
      <c r="AC671" s="40"/>
    </row>
    <row r="672" spans="12:29" ht="13.5">
      <c r="L672" s="40"/>
      <c r="M672" s="40"/>
      <c r="N672" s="40"/>
      <c r="Q672" s="40"/>
      <c r="Z672" s="40"/>
      <c r="AC672" s="40"/>
    </row>
    <row r="673" spans="12:29" ht="13.5">
      <c r="L673" s="40"/>
      <c r="M673" s="40"/>
      <c r="N673" s="40"/>
      <c r="Q673" s="40"/>
      <c r="Z673" s="40"/>
      <c r="AC673" s="40"/>
    </row>
    <row r="674" spans="12:29" ht="13.5">
      <c r="L674" s="40"/>
      <c r="M674" s="40"/>
      <c r="N674" s="40"/>
      <c r="Q674" s="40"/>
      <c r="Z674" s="40"/>
      <c r="AC674" s="40"/>
    </row>
    <row r="675" spans="12:29" ht="13.5">
      <c r="L675" s="40"/>
      <c r="M675" s="40"/>
      <c r="N675" s="40"/>
      <c r="Q675" s="40"/>
      <c r="Z675" s="40"/>
      <c r="AC675" s="40"/>
    </row>
    <row r="676" spans="12:29" ht="13.5">
      <c r="L676" s="40"/>
      <c r="M676" s="40"/>
      <c r="N676" s="40"/>
      <c r="Q676" s="40"/>
      <c r="Z676" s="40"/>
      <c r="AC676" s="40"/>
    </row>
    <row r="677" spans="12:29" ht="13.5">
      <c r="L677" s="40"/>
      <c r="M677" s="40"/>
      <c r="N677" s="40"/>
      <c r="Q677" s="40"/>
      <c r="Z677" s="40"/>
      <c r="AC677" s="40"/>
    </row>
    <row r="678" spans="12:29" ht="13.5">
      <c r="L678" s="40"/>
      <c r="M678" s="40"/>
      <c r="N678" s="40"/>
      <c r="Q678" s="40"/>
      <c r="Z678" s="40"/>
      <c r="AC678" s="40"/>
    </row>
    <row r="679" spans="12:29" ht="13.5">
      <c r="L679" s="40"/>
      <c r="M679" s="40"/>
      <c r="N679" s="40"/>
      <c r="Q679" s="40"/>
      <c r="Z679" s="40"/>
      <c r="AC679" s="40"/>
    </row>
    <row r="680" spans="12:29" ht="13.5">
      <c r="L680" s="40"/>
      <c r="M680" s="40"/>
      <c r="N680" s="40"/>
      <c r="Q680" s="40"/>
      <c r="Z680" s="40"/>
      <c r="AC680" s="40"/>
    </row>
    <row r="681" spans="12:29" ht="13.5">
      <c r="L681" s="40"/>
      <c r="M681" s="40"/>
      <c r="N681" s="40"/>
      <c r="Q681" s="40"/>
      <c r="Z681" s="40"/>
      <c r="AC681" s="40"/>
    </row>
    <row r="682" spans="12:29" ht="13.5">
      <c r="L682" s="40"/>
      <c r="M682" s="40"/>
      <c r="N682" s="40"/>
      <c r="Q682" s="40"/>
      <c r="Z682" s="40"/>
      <c r="AC682" s="40"/>
    </row>
    <row r="683" spans="12:29" ht="13.5">
      <c r="L683" s="40"/>
      <c r="M683" s="40"/>
      <c r="N683" s="40"/>
      <c r="Q683" s="40"/>
      <c r="Z683" s="40"/>
      <c r="AC683" s="40"/>
    </row>
    <row r="684" spans="12:29" ht="13.5">
      <c r="L684" s="40"/>
      <c r="M684" s="40"/>
      <c r="N684" s="40"/>
      <c r="Q684" s="40"/>
      <c r="Z684" s="40"/>
      <c r="AC684" s="40"/>
    </row>
    <row r="685" spans="12:29" ht="13.5">
      <c r="L685" s="40"/>
      <c r="M685" s="40"/>
      <c r="N685" s="40"/>
      <c r="Q685" s="40"/>
      <c r="Z685" s="40"/>
      <c r="AC685" s="40"/>
    </row>
    <row r="686" spans="12:29" ht="13.5">
      <c r="L686" s="40"/>
      <c r="M686" s="40"/>
      <c r="N686" s="40"/>
      <c r="Q686" s="40"/>
      <c r="Z686" s="40"/>
      <c r="AC686" s="40"/>
    </row>
    <row r="687" spans="12:29" ht="13.5">
      <c r="L687" s="40"/>
      <c r="M687" s="40"/>
      <c r="N687" s="40"/>
      <c r="Q687" s="40"/>
      <c r="Z687" s="40"/>
      <c r="AC687" s="40"/>
    </row>
    <row r="688" spans="12:29" ht="13.5">
      <c r="L688" s="40"/>
      <c r="M688" s="40"/>
      <c r="N688" s="40"/>
      <c r="Q688" s="40"/>
      <c r="Z688" s="40"/>
      <c r="AC688" s="40"/>
    </row>
    <row r="689" spans="12:29" ht="13.5">
      <c r="L689" s="40"/>
      <c r="M689" s="40"/>
      <c r="N689" s="40"/>
      <c r="Q689" s="40"/>
      <c r="Z689" s="40"/>
      <c r="AC689" s="40"/>
    </row>
    <row r="690" spans="12:29" ht="13.5">
      <c r="L690" s="40"/>
      <c r="M690" s="40"/>
      <c r="N690" s="40"/>
      <c r="Q690" s="40"/>
      <c r="Z690" s="40"/>
      <c r="AC690" s="40"/>
    </row>
    <row r="691" spans="12:29" ht="13.5">
      <c r="L691" s="40"/>
      <c r="M691" s="40"/>
      <c r="N691" s="40"/>
      <c r="Q691" s="40"/>
      <c r="Z691" s="40"/>
      <c r="AC691" s="40"/>
    </row>
    <row r="692" spans="12:29" ht="13.5">
      <c r="L692" s="40"/>
      <c r="M692" s="40"/>
      <c r="N692" s="40"/>
      <c r="Q692" s="40"/>
      <c r="Z692" s="40"/>
      <c r="AC692" s="40"/>
    </row>
    <row r="693" spans="12:29" ht="13.5">
      <c r="L693" s="40"/>
      <c r="M693" s="40"/>
      <c r="N693" s="40"/>
      <c r="Q693" s="40"/>
      <c r="Z693" s="40"/>
      <c r="AC693" s="40"/>
    </row>
    <row r="694" spans="12:29" ht="13.5">
      <c r="L694" s="40"/>
      <c r="M694" s="40"/>
      <c r="N694" s="40"/>
      <c r="Q694" s="40"/>
      <c r="Z694" s="40"/>
      <c r="AC694" s="40"/>
    </row>
    <row r="695" spans="12:29" ht="13.5">
      <c r="L695" s="40"/>
      <c r="M695" s="40"/>
      <c r="N695" s="40"/>
      <c r="Q695" s="40"/>
      <c r="Z695" s="40"/>
      <c r="AC695" s="40"/>
    </row>
    <row r="696" spans="12:29" ht="13.5">
      <c r="L696" s="40"/>
      <c r="M696" s="40"/>
      <c r="N696" s="40"/>
      <c r="Q696" s="40"/>
      <c r="Z696" s="40"/>
      <c r="AC696" s="40"/>
    </row>
    <row r="697" spans="12:29" ht="13.5">
      <c r="L697" s="40"/>
      <c r="M697" s="40"/>
      <c r="N697" s="40"/>
      <c r="Q697" s="40"/>
      <c r="Z697" s="40"/>
      <c r="AC697" s="40"/>
    </row>
    <row r="698" spans="12:29" ht="13.5">
      <c r="L698" s="40"/>
      <c r="M698" s="40"/>
      <c r="N698" s="40"/>
      <c r="Q698" s="40"/>
      <c r="Z698" s="40"/>
      <c r="AC698" s="40"/>
    </row>
    <row r="699" spans="12:29" ht="13.5">
      <c r="L699" s="40"/>
      <c r="M699" s="40"/>
      <c r="N699" s="40"/>
      <c r="Q699" s="40"/>
      <c r="Z699" s="40"/>
      <c r="AC699" s="40"/>
    </row>
    <row r="700" spans="12:29" ht="13.5">
      <c r="L700" s="40"/>
      <c r="M700" s="40"/>
      <c r="N700" s="40"/>
      <c r="Q700" s="40"/>
      <c r="Z700" s="40"/>
      <c r="AC700" s="40"/>
    </row>
    <row r="701" spans="12:29" ht="13.5">
      <c r="L701" s="40"/>
      <c r="M701" s="40"/>
      <c r="N701" s="40"/>
      <c r="Q701" s="40"/>
      <c r="Z701" s="40"/>
      <c r="AC701" s="40"/>
    </row>
    <row r="702" spans="12:29" ht="13.5">
      <c r="L702" s="40"/>
      <c r="M702" s="40"/>
      <c r="N702" s="40"/>
      <c r="Q702" s="40"/>
      <c r="Z702" s="40"/>
      <c r="AC702" s="40"/>
    </row>
    <row r="703" spans="12:29" ht="13.5">
      <c r="L703" s="40"/>
      <c r="M703" s="40"/>
      <c r="N703" s="40"/>
      <c r="Q703" s="40"/>
      <c r="Z703" s="40"/>
      <c r="AC703" s="40"/>
    </row>
    <row r="704" spans="12:29" ht="13.5">
      <c r="L704" s="40"/>
      <c r="M704" s="40"/>
      <c r="N704" s="40"/>
      <c r="Q704" s="40"/>
      <c r="Z704" s="40"/>
      <c r="AC704" s="40"/>
    </row>
    <row r="705" spans="12:29" ht="13.5">
      <c r="L705" s="40"/>
      <c r="M705" s="40"/>
      <c r="N705" s="40"/>
      <c r="Q705" s="40"/>
      <c r="Z705" s="40"/>
      <c r="AC705" s="40"/>
    </row>
    <row r="706" spans="12:29" ht="13.5">
      <c r="L706" s="40"/>
      <c r="M706" s="40"/>
      <c r="N706" s="40"/>
      <c r="Q706" s="40"/>
      <c r="Z706" s="40"/>
      <c r="AC706" s="40"/>
    </row>
    <row r="707" spans="12:29" ht="13.5">
      <c r="L707" s="40"/>
      <c r="M707" s="40"/>
      <c r="N707" s="40"/>
      <c r="Q707" s="40"/>
      <c r="Z707" s="40"/>
      <c r="AC707" s="40"/>
    </row>
    <row r="708" spans="12:29" ht="13.5">
      <c r="L708" s="40"/>
      <c r="M708" s="40"/>
      <c r="N708" s="40"/>
      <c r="Q708" s="40"/>
      <c r="Z708" s="40"/>
      <c r="AC708" s="40"/>
    </row>
    <row r="709" spans="12:29" ht="13.5">
      <c r="L709" s="40"/>
      <c r="M709" s="40"/>
      <c r="N709" s="40"/>
      <c r="Q709" s="40"/>
      <c r="Z709" s="40"/>
      <c r="AC709" s="40"/>
    </row>
    <row r="710" spans="12:29" ht="13.5">
      <c r="L710" s="40"/>
      <c r="M710" s="40"/>
      <c r="N710" s="40"/>
      <c r="Q710" s="40"/>
      <c r="Z710" s="40"/>
      <c r="AC710" s="40"/>
    </row>
    <row r="711" spans="12:29" ht="13.5">
      <c r="L711" s="40"/>
      <c r="M711" s="40"/>
      <c r="N711" s="40"/>
      <c r="Q711" s="40"/>
      <c r="Z711" s="40"/>
      <c r="AC711" s="40"/>
    </row>
    <row r="712" spans="12:29" ht="13.5">
      <c r="L712" s="40"/>
      <c r="M712" s="40"/>
      <c r="N712" s="40"/>
      <c r="Q712" s="40"/>
      <c r="Z712" s="40"/>
      <c r="AC712" s="40"/>
    </row>
    <row r="713" spans="12:29" ht="13.5">
      <c r="L713" s="40"/>
      <c r="M713" s="40"/>
      <c r="N713" s="40"/>
      <c r="Q713" s="40"/>
      <c r="Z713" s="40"/>
      <c r="AC713" s="40"/>
    </row>
    <row r="714" spans="12:29" ht="13.5">
      <c r="L714" s="40"/>
      <c r="M714" s="40"/>
      <c r="N714" s="40"/>
      <c r="Q714" s="40"/>
      <c r="Z714" s="40"/>
      <c r="AC714" s="40"/>
    </row>
    <row r="715" spans="12:29" ht="13.5">
      <c r="L715" s="40"/>
      <c r="M715" s="40"/>
      <c r="N715" s="40"/>
      <c r="Q715" s="40"/>
      <c r="Z715" s="40"/>
      <c r="AC715" s="40"/>
    </row>
    <row r="716" spans="12:29" ht="13.5">
      <c r="L716" s="40"/>
      <c r="M716" s="40"/>
      <c r="N716" s="40"/>
      <c r="Q716" s="40"/>
      <c r="Z716" s="40"/>
      <c r="AC716" s="40"/>
    </row>
    <row r="717" spans="12:29" ht="13.5">
      <c r="L717" s="40"/>
      <c r="M717" s="40"/>
      <c r="N717" s="40"/>
      <c r="Q717" s="40"/>
      <c r="Z717" s="40"/>
      <c r="AC717" s="40"/>
    </row>
    <row r="718" spans="12:29" ht="13.5">
      <c r="L718" s="40"/>
      <c r="M718" s="40"/>
      <c r="N718" s="40"/>
      <c r="Q718" s="40"/>
      <c r="Z718" s="40"/>
      <c r="AC718" s="40"/>
    </row>
    <row r="719" spans="12:29" ht="13.5">
      <c r="L719" s="40"/>
      <c r="M719" s="40"/>
      <c r="N719" s="40"/>
      <c r="Q719" s="40"/>
      <c r="Z719" s="40"/>
      <c r="AC719" s="40"/>
    </row>
    <row r="720" spans="12:29" ht="13.5">
      <c r="L720" s="40"/>
      <c r="M720" s="40"/>
      <c r="N720" s="40"/>
      <c r="Q720" s="40"/>
      <c r="Z720" s="40"/>
      <c r="AC720" s="40"/>
    </row>
    <row r="721" spans="12:29" ht="13.5">
      <c r="L721" s="40"/>
      <c r="M721" s="40"/>
      <c r="N721" s="40"/>
      <c r="Q721" s="40"/>
      <c r="Z721" s="40"/>
      <c r="AC721" s="40"/>
    </row>
    <row r="722" spans="12:29" ht="13.5">
      <c r="L722" s="40"/>
      <c r="M722" s="40"/>
      <c r="N722" s="40"/>
      <c r="Q722" s="40"/>
      <c r="Z722" s="40"/>
      <c r="AC722" s="40"/>
    </row>
    <row r="723" spans="12:29" ht="13.5">
      <c r="L723" s="40"/>
      <c r="M723" s="40"/>
      <c r="N723" s="40"/>
      <c r="Q723" s="40"/>
      <c r="Z723" s="40"/>
      <c r="AC723" s="40"/>
    </row>
    <row r="724" spans="12:29" ht="13.5">
      <c r="L724" s="40"/>
      <c r="M724" s="40"/>
      <c r="N724" s="40"/>
      <c r="Q724" s="40"/>
      <c r="Z724" s="40"/>
      <c r="AC724" s="40"/>
    </row>
    <row r="725" spans="12:29" ht="13.5">
      <c r="L725" s="40"/>
      <c r="M725" s="40"/>
      <c r="N725" s="40"/>
      <c r="Q725" s="40"/>
      <c r="Z725" s="40"/>
      <c r="AC725" s="40"/>
    </row>
    <row r="726" spans="12:29" ht="13.5">
      <c r="L726" s="40"/>
      <c r="M726" s="40"/>
      <c r="N726" s="40"/>
      <c r="Q726" s="40"/>
      <c r="Z726" s="40"/>
      <c r="AC726" s="40"/>
    </row>
    <row r="727" spans="12:29" ht="13.5">
      <c r="L727" s="40"/>
      <c r="M727" s="40"/>
      <c r="N727" s="40"/>
      <c r="Q727" s="40"/>
      <c r="Z727" s="40"/>
      <c r="AC727" s="40"/>
    </row>
    <row r="728" spans="12:29" ht="13.5">
      <c r="L728" s="40"/>
      <c r="M728" s="40"/>
      <c r="N728" s="40"/>
      <c r="Q728" s="40"/>
      <c r="Z728" s="40"/>
      <c r="AC728" s="40"/>
    </row>
    <row r="729" spans="12:29" ht="13.5">
      <c r="L729" s="40"/>
      <c r="M729" s="40"/>
      <c r="N729" s="40"/>
      <c r="Q729" s="40"/>
      <c r="Z729" s="40"/>
      <c r="AC729" s="40"/>
    </row>
    <row r="730" spans="12:29" ht="13.5">
      <c r="L730" s="40"/>
      <c r="M730" s="40"/>
      <c r="N730" s="40"/>
      <c r="Q730" s="40"/>
      <c r="Z730" s="40"/>
      <c r="AC730" s="40"/>
    </row>
    <row r="731" spans="12:29" ht="13.5">
      <c r="L731" s="40"/>
      <c r="M731" s="40"/>
      <c r="N731" s="40"/>
      <c r="Q731" s="40"/>
      <c r="Z731" s="40"/>
      <c r="AC731" s="40"/>
    </row>
    <row r="732" spans="12:29" ht="13.5">
      <c r="L732" s="40"/>
      <c r="M732" s="40"/>
      <c r="N732" s="40"/>
      <c r="Q732" s="40"/>
      <c r="Z732" s="40"/>
      <c r="AC732" s="40"/>
    </row>
    <row r="733" spans="12:29" ht="13.5">
      <c r="L733" s="40"/>
      <c r="M733" s="40"/>
      <c r="N733" s="40"/>
      <c r="Q733" s="40"/>
      <c r="Z733" s="40"/>
      <c r="AC733" s="40"/>
    </row>
    <row r="734" spans="12:29" ht="13.5">
      <c r="L734" s="40"/>
      <c r="M734" s="40"/>
      <c r="N734" s="40"/>
      <c r="Q734" s="40"/>
      <c r="Z734" s="40"/>
      <c r="AC734" s="40"/>
    </row>
    <row r="735" spans="12:29" ht="13.5">
      <c r="L735" s="40"/>
      <c r="M735" s="40"/>
      <c r="N735" s="40"/>
      <c r="Q735" s="40"/>
      <c r="Z735" s="40"/>
      <c r="AC735" s="40"/>
    </row>
    <row r="736" spans="12:29" ht="13.5">
      <c r="L736" s="40"/>
      <c r="M736" s="40"/>
      <c r="N736" s="40"/>
      <c r="Q736" s="40"/>
      <c r="Z736" s="40"/>
      <c r="AC736" s="40"/>
    </row>
    <row r="737" spans="12:29" ht="13.5">
      <c r="L737" s="40"/>
      <c r="M737" s="40"/>
      <c r="N737" s="40"/>
      <c r="Q737" s="40"/>
      <c r="Z737" s="40"/>
      <c r="AC737" s="40"/>
    </row>
    <row r="738" spans="12:29" ht="13.5">
      <c r="L738" s="40"/>
      <c r="M738" s="40"/>
      <c r="N738" s="40"/>
      <c r="Q738" s="40"/>
      <c r="Z738" s="40"/>
      <c r="AC738" s="40"/>
    </row>
    <row r="739" spans="12:29" ht="13.5">
      <c r="L739" s="40"/>
      <c r="M739" s="40"/>
      <c r="N739" s="40"/>
      <c r="Q739" s="40"/>
      <c r="Z739" s="40"/>
      <c r="AC739" s="40"/>
    </row>
    <row r="740" spans="12:29" ht="13.5">
      <c r="L740" s="40"/>
      <c r="M740" s="40"/>
      <c r="N740" s="40"/>
      <c r="Q740" s="40"/>
      <c r="Z740" s="40"/>
      <c r="AC740" s="40"/>
    </row>
    <row r="741" spans="12:29" ht="13.5">
      <c r="L741" s="40"/>
      <c r="M741" s="40"/>
      <c r="N741" s="40"/>
      <c r="Q741" s="40"/>
      <c r="Z741" s="40"/>
      <c r="AC741" s="40"/>
    </row>
    <row r="742" spans="12:29" ht="13.5">
      <c r="L742" s="40"/>
      <c r="M742" s="40"/>
      <c r="N742" s="40"/>
      <c r="Q742" s="40"/>
      <c r="Z742" s="40"/>
      <c r="AC742" s="40"/>
    </row>
    <row r="743" spans="12:29" ht="13.5">
      <c r="L743" s="40"/>
      <c r="M743" s="40"/>
      <c r="N743" s="40"/>
      <c r="Q743" s="40"/>
      <c r="Z743" s="40"/>
      <c r="AC743" s="40"/>
    </row>
    <row r="744" spans="12:29" ht="13.5">
      <c r="L744" s="40"/>
      <c r="M744" s="40"/>
      <c r="N744" s="40"/>
      <c r="Q744" s="40"/>
      <c r="Z744" s="40"/>
      <c r="AC744" s="40"/>
    </row>
    <row r="745" spans="12:29" ht="13.5">
      <c r="L745" s="40"/>
      <c r="M745" s="40"/>
      <c r="N745" s="40"/>
      <c r="Q745" s="40"/>
      <c r="Z745" s="40"/>
      <c r="AC745" s="40"/>
    </row>
    <row r="746" spans="12:29" ht="13.5">
      <c r="L746" s="40"/>
      <c r="M746" s="40"/>
      <c r="N746" s="40"/>
      <c r="Q746" s="40"/>
      <c r="Z746" s="40"/>
      <c r="AC746" s="40"/>
    </row>
    <row r="747" spans="12:29" ht="13.5">
      <c r="L747" s="40"/>
      <c r="M747" s="40"/>
      <c r="N747" s="40"/>
      <c r="Q747" s="40"/>
      <c r="Z747" s="40"/>
      <c r="AC747" s="40"/>
    </row>
    <row r="748" spans="12:29" ht="13.5">
      <c r="L748" s="40"/>
      <c r="M748" s="40"/>
      <c r="N748" s="40"/>
      <c r="Q748" s="40"/>
      <c r="Z748" s="40"/>
      <c r="AC748" s="40"/>
    </row>
    <row r="749" spans="12:29" ht="13.5">
      <c r="L749" s="40"/>
      <c r="M749" s="40"/>
      <c r="N749" s="40"/>
      <c r="Q749" s="40"/>
      <c r="Z749" s="40"/>
      <c r="AC749" s="40"/>
    </row>
    <row r="750" spans="12:29" ht="13.5">
      <c r="L750" s="40"/>
      <c r="M750" s="40"/>
      <c r="N750" s="40"/>
      <c r="Q750" s="40"/>
      <c r="Z750" s="40"/>
      <c r="AC750" s="40"/>
    </row>
    <row r="751" spans="12:29" ht="13.5">
      <c r="L751" s="40"/>
      <c r="M751" s="40"/>
      <c r="N751" s="40"/>
      <c r="Q751" s="40"/>
      <c r="Z751" s="40"/>
      <c r="AC751" s="40"/>
    </row>
    <row r="752" spans="12:29" ht="13.5">
      <c r="L752" s="40"/>
      <c r="M752" s="40"/>
      <c r="N752" s="40"/>
      <c r="Q752" s="40"/>
      <c r="Z752" s="40"/>
      <c r="AC752" s="40"/>
    </row>
    <row r="753" spans="12:29" ht="13.5">
      <c r="L753" s="40"/>
      <c r="M753" s="40"/>
      <c r="N753" s="40"/>
      <c r="Q753" s="40"/>
      <c r="Z753" s="40"/>
      <c r="AC753" s="40"/>
    </row>
    <row r="754" spans="12:29" ht="13.5">
      <c r="L754" s="40"/>
      <c r="M754" s="40"/>
      <c r="N754" s="40"/>
      <c r="Q754" s="40"/>
      <c r="Z754" s="40"/>
      <c r="AC754" s="40"/>
    </row>
    <row r="755" spans="12:29" ht="13.5">
      <c r="L755" s="40"/>
      <c r="M755" s="40"/>
      <c r="N755" s="40"/>
      <c r="Q755" s="40"/>
      <c r="Z755" s="40"/>
      <c r="AC755" s="40"/>
    </row>
    <row r="756" spans="12:29" ht="13.5">
      <c r="L756" s="40"/>
      <c r="M756" s="40"/>
      <c r="N756" s="40"/>
      <c r="Q756" s="40"/>
      <c r="Z756" s="40"/>
      <c r="AC756" s="40"/>
    </row>
    <row r="757" spans="12:29" ht="13.5">
      <c r="L757" s="40"/>
      <c r="M757" s="40"/>
      <c r="N757" s="40"/>
      <c r="Q757" s="40"/>
      <c r="Z757" s="40"/>
      <c r="AC757" s="40"/>
    </row>
    <row r="758" spans="12:29" ht="13.5">
      <c r="L758" s="40"/>
      <c r="M758" s="40"/>
      <c r="N758" s="40"/>
      <c r="Q758" s="40"/>
      <c r="Z758" s="40"/>
      <c r="AC758" s="40"/>
    </row>
    <row r="759" spans="12:29" ht="13.5">
      <c r="L759" s="40"/>
      <c r="M759" s="40"/>
      <c r="N759" s="40"/>
      <c r="Q759" s="40"/>
      <c r="Z759" s="40"/>
      <c r="AC759" s="40"/>
    </row>
    <row r="760" spans="12:29" ht="13.5">
      <c r="L760" s="40"/>
      <c r="M760" s="40"/>
      <c r="N760" s="40"/>
      <c r="Q760" s="40"/>
      <c r="Z760" s="40"/>
      <c r="AC760" s="40"/>
    </row>
    <row r="761" spans="12:29" ht="13.5">
      <c r="L761" s="40"/>
      <c r="M761" s="40"/>
      <c r="N761" s="40"/>
      <c r="Q761" s="40"/>
      <c r="Z761" s="40"/>
      <c r="AC761" s="40"/>
    </row>
    <row r="762" spans="12:29" ht="13.5">
      <c r="L762" s="40"/>
      <c r="M762" s="40"/>
      <c r="N762" s="40"/>
      <c r="Q762" s="40"/>
      <c r="Z762" s="40"/>
      <c r="AC762" s="40"/>
    </row>
    <row r="763" spans="12:29" ht="13.5">
      <c r="L763" s="40"/>
      <c r="M763" s="40"/>
      <c r="N763" s="40"/>
      <c r="Q763" s="40"/>
      <c r="Z763" s="40"/>
      <c r="AC763" s="40"/>
    </row>
    <row r="764" spans="12:29" ht="13.5">
      <c r="L764" s="40"/>
      <c r="M764" s="40"/>
      <c r="N764" s="40"/>
      <c r="Q764" s="40"/>
      <c r="Z764" s="40"/>
      <c r="AC764" s="40"/>
    </row>
    <row r="765" spans="12:29" ht="13.5">
      <c r="L765" s="40"/>
      <c r="M765" s="40"/>
      <c r="N765" s="40"/>
      <c r="Q765" s="40"/>
      <c r="Z765" s="40"/>
      <c r="AC765" s="40"/>
    </row>
    <row r="766" spans="12:29" ht="13.5">
      <c r="L766" s="40"/>
      <c r="M766" s="40"/>
      <c r="N766" s="40"/>
      <c r="Q766" s="40"/>
      <c r="Z766" s="40"/>
      <c r="AC766" s="40"/>
    </row>
    <row r="767" spans="12:29" ht="13.5">
      <c r="L767" s="40"/>
      <c r="M767" s="40"/>
      <c r="N767" s="40"/>
      <c r="Q767" s="40"/>
      <c r="Z767" s="40"/>
      <c r="AC767" s="40"/>
    </row>
    <row r="768" spans="12:29" ht="13.5">
      <c r="L768" s="40"/>
      <c r="M768" s="40"/>
      <c r="N768" s="40"/>
      <c r="Q768" s="40"/>
      <c r="Z768" s="40"/>
      <c r="AC768" s="40"/>
    </row>
    <row r="769" spans="12:29" ht="13.5">
      <c r="L769" s="40"/>
      <c r="M769" s="40"/>
      <c r="N769" s="40"/>
      <c r="Q769" s="40"/>
      <c r="Z769" s="40"/>
      <c r="AC769" s="40"/>
    </row>
    <row r="770" spans="12:29" ht="13.5">
      <c r="L770" s="40"/>
      <c r="M770" s="40"/>
      <c r="N770" s="40"/>
      <c r="Q770" s="40"/>
      <c r="Z770" s="40"/>
      <c r="AC770" s="40"/>
    </row>
    <row r="771" spans="12:29" ht="13.5">
      <c r="L771" s="40"/>
      <c r="M771" s="40"/>
      <c r="N771" s="40"/>
      <c r="Q771" s="40"/>
      <c r="Z771" s="40"/>
      <c r="AC771" s="40"/>
    </row>
    <row r="772" spans="12:29" ht="13.5">
      <c r="L772" s="40"/>
      <c r="M772" s="40"/>
      <c r="N772" s="40"/>
      <c r="Q772" s="40"/>
      <c r="Z772" s="40"/>
      <c r="AC772" s="40"/>
    </row>
    <row r="773" spans="12:29" ht="13.5">
      <c r="L773" s="40"/>
      <c r="M773" s="40"/>
      <c r="N773" s="40"/>
      <c r="Q773" s="40"/>
      <c r="Z773" s="40"/>
      <c r="AC773" s="40"/>
    </row>
    <row r="774" spans="12:29" ht="13.5">
      <c r="L774" s="40"/>
      <c r="M774" s="40"/>
      <c r="N774" s="40"/>
      <c r="Q774" s="40"/>
      <c r="Z774" s="40"/>
      <c r="AC774" s="40"/>
    </row>
    <row r="775" spans="12:29" ht="13.5">
      <c r="L775" s="40"/>
      <c r="M775" s="40"/>
      <c r="N775" s="40"/>
      <c r="Q775" s="40"/>
      <c r="Z775" s="40"/>
      <c r="AC775" s="40"/>
    </row>
    <row r="776" spans="12:29" ht="13.5">
      <c r="L776" s="40"/>
      <c r="M776" s="40"/>
      <c r="N776" s="40"/>
      <c r="Q776" s="40"/>
      <c r="Z776" s="40"/>
      <c r="AC776" s="40"/>
    </row>
    <row r="777" spans="12:29" ht="13.5">
      <c r="L777" s="40"/>
      <c r="M777" s="40"/>
      <c r="N777" s="40"/>
      <c r="Q777" s="40"/>
      <c r="Z777" s="40"/>
      <c r="AC777" s="40"/>
    </row>
    <row r="778" spans="12:29" ht="13.5">
      <c r="L778" s="40"/>
      <c r="M778" s="40"/>
      <c r="N778" s="40"/>
      <c r="Q778" s="40"/>
      <c r="Z778" s="40"/>
      <c r="AC778" s="40"/>
    </row>
    <row r="779" spans="12:29" ht="13.5">
      <c r="L779" s="40"/>
      <c r="M779" s="40"/>
      <c r="N779" s="40"/>
      <c r="Q779" s="40"/>
      <c r="Z779" s="40"/>
      <c r="AC779" s="40"/>
    </row>
    <row r="780" spans="12:29" ht="13.5">
      <c r="L780" s="40"/>
      <c r="M780" s="40"/>
      <c r="N780" s="40"/>
      <c r="Q780" s="40"/>
      <c r="Z780" s="40"/>
      <c r="AC780" s="40"/>
    </row>
    <row r="781" spans="12:29" ht="13.5">
      <c r="L781" s="40"/>
      <c r="M781" s="40"/>
      <c r="N781" s="40"/>
      <c r="Q781" s="40"/>
      <c r="Z781" s="40"/>
      <c r="AC781" s="40"/>
    </row>
    <row r="782" spans="12:29" ht="13.5">
      <c r="L782" s="40"/>
      <c r="M782" s="40"/>
      <c r="N782" s="40"/>
      <c r="Q782" s="40"/>
      <c r="Z782" s="40"/>
      <c r="AC782" s="40"/>
    </row>
    <row r="783" spans="12:29" ht="13.5">
      <c r="L783" s="40"/>
      <c r="M783" s="40"/>
      <c r="N783" s="40"/>
      <c r="Q783" s="40"/>
      <c r="Z783" s="40"/>
      <c r="AC783" s="40"/>
    </row>
    <row r="784" spans="12:29" ht="13.5">
      <c r="L784" s="40"/>
      <c r="M784" s="40"/>
      <c r="N784" s="40"/>
      <c r="Q784" s="40"/>
      <c r="Z784" s="40"/>
      <c r="AC784" s="40"/>
    </row>
    <row r="785" spans="12:29" ht="13.5">
      <c r="L785" s="40"/>
      <c r="M785" s="40"/>
      <c r="N785" s="40"/>
      <c r="Q785" s="40"/>
      <c r="Z785" s="40"/>
      <c r="AC785" s="40"/>
    </row>
    <row r="786" spans="12:29" ht="13.5">
      <c r="L786" s="40"/>
      <c r="M786" s="40"/>
      <c r="N786" s="40"/>
      <c r="Q786" s="40"/>
      <c r="Z786" s="40"/>
      <c r="AC786" s="40"/>
    </row>
    <row r="787" spans="12:29" ht="13.5">
      <c r="L787" s="40"/>
      <c r="M787" s="40"/>
      <c r="N787" s="40"/>
      <c r="Q787" s="40"/>
      <c r="Z787" s="40"/>
      <c r="AC787" s="40"/>
    </row>
    <row r="788" spans="12:29" ht="13.5">
      <c r="L788" s="40"/>
      <c r="M788" s="40"/>
      <c r="N788" s="40"/>
      <c r="Q788" s="40"/>
      <c r="Z788" s="40"/>
      <c r="AC788" s="40"/>
    </row>
    <row r="789" spans="12:29" ht="13.5">
      <c r="L789" s="40"/>
      <c r="M789" s="40"/>
      <c r="N789" s="40"/>
      <c r="Q789" s="40"/>
      <c r="Z789" s="40"/>
      <c r="AC789" s="40"/>
    </row>
    <row r="790" spans="12:29" ht="13.5">
      <c r="L790" s="40"/>
      <c r="M790" s="40"/>
      <c r="N790" s="40"/>
      <c r="Q790" s="40"/>
      <c r="Z790" s="40"/>
      <c r="AC790" s="40"/>
    </row>
    <row r="791" spans="12:29" ht="13.5">
      <c r="L791" s="40"/>
      <c r="M791" s="40"/>
      <c r="N791" s="40"/>
      <c r="Q791" s="40"/>
      <c r="Z791" s="40"/>
      <c r="AC791" s="40"/>
    </row>
    <row r="792" spans="12:29" ht="13.5">
      <c r="L792" s="40"/>
      <c r="M792" s="40"/>
      <c r="N792" s="40"/>
      <c r="Q792" s="40"/>
      <c r="Z792" s="40"/>
      <c r="AC792" s="40"/>
    </row>
    <row r="793" spans="12:29" ht="13.5">
      <c r="L793" s="40"/>
      <c r="M793" s="40"/>
      <c r="N793" s="40"/>
      <c r="Q793" s="40"/>
      <c r="Z793" s="40"/>
      <c r="AC793" s="40"/>
    </row>
    <row r="794" spans="12:29" ht="13.5">
      <c r="L794" s="40"/>
      <c r="M794" s="40"/>
      <c r="N794" s="40"/>
      <c r="Q794" s="40"/>
      <c r="Z794" s="40"/>
      <c r="AC794" s="40"/>
    </row>
    <row r="795" spans="12:29" ht="13.5">
      <c r="L795" s="40"/>
      <c r="M795" s="40"/>
      <c r="N795" s="40"/>
      <c r="Q795" s="40"/>
      <c r="Z795" s="40"/>
      <c r="AC795" s="40"/>
    </row>
    <row r="796" spans="12:29" ht="13.5">
      <c r="L796" s="40"/>
      <c r="M796" s="40"/>
      <c r="N796" s="40"/>
      <c r="Q796" s="40"/>
      <c r="Z796" s="40"/>
      <c r="AC796" s="40"/>
    </row>
    <row r="797" spans="12:29" ht="13.5">
      <c r="L797" s="40"/>
      <c r="M797" s="40"/>
      <c r="N797" s="40"/>
      <c r="Q797" s="40"/>
      <c r="Z797" s="40"/>
      <c r="AC797" s="40"/>
    </row>
    <row r="798" spans="12:29" ht="13.5">
      <c r="L798" s="40"/>
      <c r="M798" s="40"/>
      <c r="N798" s="40"/>
      <c r="Q798" s="40"/>
      <c r="Z798" s="40"/>
      <c r="AC798" s="40"/>
    </row>
    <row r="799" spans="12:29" ht="13.5">
      <c r="L799" s="40"/>
      <c r="M799" s="40"/>
      <c r="N799" s="40"/>
      <c r="Q799" s="40"/>
      <c r="Z799" s="40"/>
      <c r="AC799" s="40"/>
    </row>
    <row r="800" spans="12:29" ht="13.5">
      <c r="L800" s="40"/>
      <c r="M800" s="40"/>
      <c r="N800" s="40"/>
      <c r="Q800" s="40"/>
      <c r="Z800" s="40"/>
      <c r="AC800" s="40"/>
    </row>
    <row r="801" spans="12:29" ht="13.5">
      <c r="L801" s="40"/>
      <c r="M801" s="40"/>
      <c r="N801" s="40"/>
      <c r="Q801" s="40"/>
      <c r="Z801" s="40"/>
      <c r="AC801" s="40"/>
    </row>
    <row r="802" spans="12:29" ht="13.5">
      <c r="L802" s="40"/>
      <c r="M802" s="40"/>
      <c r="N802" s="40"/>
      <c r="Q802" s="40"/>
      <c r="Z802" s="40"/>
      <c r="AC802" s="40"/>
    </row>
    <row r="803" spans="12:29" ht="13.5">
      <c r="L803" s="40"/>
      <c r="M803" s="40"/>
      <c r="N803" s="40"/>
      <c r="Q803" s="40"/>
      <c r="Z803" s="40"/>
      <c r="AC803" s="40"/>
    </row>
    <row r="804" spans="12:29" ht="13.5">
      <c r="L804" s="40"/>
      <c r="M804" s="40"/>
      <c r="N804" s="40"/>
      <c r="Q804" s="40"/>
      <c r="Z804" s="40"/>
      <c r="AC804" s="40"/>
    </row>
    <row r="805" spans="12:29" ht="13.5">
      <c r="L805" s="40"/>
      <c r="M805" s="40"/>
      <c r="N805" s="40"/>
      <c r="Q805" s="40"/>
      <c r="Z805" s="40"/>
      <c r="AC805" s="40"/>
    </row>
    <row r="806" spans="12:29" ht="13.5">
      <c r="L806" s="40"/>
      <c r="M806" s="40"/>
      <c r="N806" s="40"/>
      <c r="Q806" s="40"/>
      <c r="Z806" s="40"/>
      <c r="AC806" s="40"/>
    </row>
    <row r="807" spans="12:29" ht="13.5">
      <c r="L807" s="40"/>
      <c r="M807" s="40"/>
      <c r="N807" s="40"/>
      <c r="Q807" s="40"/>
      <c r="Z807" s="40"/>
      <c r="AC807" s="40"/>
    </row>
    <row r="808" spans="12:29" ht="13.5">
      <c r="L808" s="40"/>
      <c r="M808" s="40"/>
      <c r="N808" s="40"/>
      <c r="Q808" s="40"/>
      <c r="Z808" s="40"/>
      <c r="AC808" s="40"/>
    </row>
    <row r="809" spans="12:29" ht="13.5">
      <c r="L809" s="40"/>
      <c r="M809" s="40"/>
      <c r="N809" s="40"/>
      <c r="Q809" s="40"/>
      <c r="Z809" s="40"/>
      <c r="AC809" s="40"/>
    </row>
    <row r="810" spans="12:29" ht="13.5">
      <c r="L810" s="40"/>
      <c r="M810" s="40"/>
      <c r="N810" s="40"/>
      <c r="Q810" s="40"/>
      <c r="Z810" s="40"/>
      <c r="AC810" s="40"/>
    </row>
    <row r="811" spans="12:29" ht="13.5">
      <c r="L811" s="40"/>
      <c r="M811" s="40"/>
      <c r="N811" s="40"/>
      <c r="Q811" s="40"/>
      <c r="Z811" s="40"/>
      <c r="AC811" s="40"/>
    </row>
    <row r="812" spans="12:29" ht="13.5">
      <c r="L812" s="40"/>
      <c r="M812" s="40"/>
      <c r="N812" s="40"/>
      <c r="Q812" s="40"/>
      <c r="Z812" s="40"/>
      <c r="AC812" s="40"/>
    </row>
    <row r="813" spans="12:29" ht="13.5">
      <c r="L813" s="40"/>
      <c r="M813" s="40"/>
      <c r="N813" s="40"/>
      <c r="Q813" s="40"/>
      <c r="Z813" s="40"/>
      <c r="AC813" s="40"/>
    </row>
    <row r="814" spans="12:29" ht="13.5">
      <c r="L814" s="40"/>
      <c r="M814" s="40"/>
      <c r="N814" s="40"/>
      <c r="Q814" s="40"/>
      <c r="Z814" s="40"/>
      <c r="AC814" s="40"/>
    </row>
    <row r="815" spans="12:29" ht="13.5">
      <c r="L815" s="40"/>
      <c r="M815" s="40"/>
      <c r="N815" s="40"/>
      <c r="Q815" s="40"/>
      <c r="Z815" s="40"/>
      <c r="AC815" s="40"/>
    </row>
    <row r="816" spans="12:29" ht="13.5">
      <c r="L816" s="40"/>
      <c r="M816" s="40"/>
      <c r="N816" s="40"/>
      <c r="Q816" s="40"/>
      <c r="Z816" s="40"/>
      <c r="AC816" s="40"/>
    </row>
    <row r="817" spans="12:29" ht="13.5">
      <c r="L817" s="40"/>
      <c r="M817" s="40"/>
      <c r="N817" s="40"/>
      <c r="Q817" s="40"/>
      <c r="Z817" s="40"/>
      <c r="AC817" s="40"/>
    </row>
    <row r="818" spans="12:29" ht="13.5">
      <c r="L818" s="40"/>
      <c r="M818" s="40"/>
      <c r="N818" s="40"/>
      <c r="Q818" s="40"/>
      <c r="Z818" s="40"/>
      <c r="AC818" s="40"/>
    </row>
    <row r="819" spans="12:29" ht="13.5">
      <c r="L819" s="40"/>
      <c r="M819" s="40"/>
      <c r="N819" s="40"/>
      <c r="Q819" s="40"/>
      <c r="Z819" s="40"/>
      <c r="AC819" s="40"/>
    </row>
    <row r="820" spans="12:29" ht="13.5">
      <c r="L820" s="40"/>
      <c r="M820" s="40"/>
      <c r="N820" s="40"/>
      <c r="Q820" s="40"/>
      <c r="Z820" s="40"/>
      <c r="AC820" s="40"/>
    </row>
    <row r="821" spans="12:29" ht="13.5">
      <c r="L821" s="40"/>
      <c r="M821" s="40"/>
      <c r="N821" s="40"/>
      <c r="Q821" s="40"/>
      <c r="Z821" s="40"/>
      <c r="AC821" s="40"/>
    </row>
    <row r="822" spans="12:29" ht="13.5">
      <c r="L822" s="40"/>
      <c r="M822" s="40"/>
      <c r="N822" s="40"/>
      <c r="Q822" s="40"/>
      <c r="Z822" s="40"/>
      <c r="AC822" s="40"/>
    </row>
    <row r="823" spans="12:29" ht="13.5">
      <c r="L823" s="40"/>
      <c r="M823" s="40"/>
      <c r="N823" s="40"/>
      <c r="Q823" s="40"/>
      <c r="Z823" s="40"/>
      <c r="AC823" s="40"/>
    </row>
    <row r="824" spans="12:29" ht="13.5">
      <c r="L824" s="40"/>
      <c r="M824" s="40"/>
      <c r="N824" s="40"/>
      <c r="Q824" s="40"/>
      <c r="Z824" s="40"/>
      <c r="AC824" s="40"/>
    </row>
    <row r="825" spans="12:29" ht="13.5">
      <c r="L825" s="40"/>
      <c r="M825" s="40"/>
      <c r="N825" s="40"/>
      <c r="Q825" s="40"/>
      <c r="Z825" s="40"/>
      <c r="AC825" s="40"/>
    </row>
    <row r="826" spans="12:29" ht="13.5">
      <c r="L826" s="40"/>
      <c r="M826" s="40"/>
      <c r="N826" s="40"/>
      <c r="Q826" s="40"/>
      <c r="Z826" s="40"/>
      <c r="AC826" s="40"/>
    </row>
    <row r="827" spans="12:29" ht="13.5">
      <c r="L827" s="40"/>
      <c r="M827" s="40"/>
      <c r="N827" s="40"/>
      <c r="Q827" s="40"/>
      <c r="Z827" s="40"/>
      <c r="AC827" s="40"/>
    </row>
    <row r="828" spans="12:29" ht="13.5">
      <c r="L828" s="40"/>
      <c r="M828" s="40"/>
      <c r="N828" s="40"/>
      <c r="Q828" s="40"/>
      <c r="Z828" s="40"/>
      <c r="AC828" s="40"/>
    </row>
    <row r="829" spans="12:29" ht="13.5">
      <c r="L829" s="40"/>
      <c r="M829" s="40"/>
      <c r="N829" s="40"/>
      <c r="Q829" s="40"/>
      <c r="Z829" s="40"/>
      <c r="AC829" s="40"/>
    </row>
    <row r="830" spans="12:29" ht="13.5">
      <c r="L830" s="40"/>
      <c r="M830" s="40"/>
      <c r="N830" s="40"/>
      <c r="Q830" s="40"/>
      <c r="Z830" s="40"/>
      <c r="AC830" s="40"/>
    </row>
    <row r="831" spans="12:29" ht="13.5">
      <c r="L831" s="40"/>
      <c r="M831" s="40"/>
      <c r="N831" s="40"/>
      <c r="Q831" s="40"/>
      <c r="Z831" s="40"/>
      <c r="AC831" s="40"/>
    </row>
    <row r="832" spans="12:29" ht="13.5">
      <c r="L832" s="40"/>
      <c r="M832" s="40"/>
      <c r="N832" s="40"/>
      <c r="Q832" s="40"/>
      <c r="Z832" s="40"/>
      <c r="AC832" s="40"/>
    </row>
    <row r="833" spans="12:29" ht="13.5">
      <c r="L833" s="40"/>
      <c r="M833" s="40"/>
      <c r="N833" s="40"/>
      <c r="Q833" s="40"/>
      <c r="Z833" s="40"/>
      <c r="AC833" s="40"/>
    </row>
    <row r="834" spans="12:29" ht="13.5">
      <c r="L834" s="40"/>
      <c r="M834" s="40"/>
      <c r="N834" s="40"/>
      <c r="Q834" s="40"/>
      <c r="Z834" s="40"/>
      <c r="AC834" s="40"/>
    </row>
    <row r="835" spans="12:29" ht="13.5">
      <c r="L835" s="40"/>
      <c r="M835" s="40"/>
      <c r="N835" s="40"/>
      <c r="Q835" s="40"/>
      <c r="Z835" s="40"/>
      <c r="AC835" s="40"/>
    </row>
    <row r="836" spans="12:29" ht="13.5">
      <c r="L836" s="40"/>
      <c r="M836" s="40"/>
      <c r="N836" s="40"/>
      <c r="Q836" s="40"/>
      <c r="Z836" s="40"/>
      <c r="AC836" s="40"/>
    </row>
    <row r="837" spans="12:29" ht="13.5">
      <c r="L837" s="40"/>
      <c r="M837" s="40"/>
      <c r="N837" s="40"/>
      <c r="Q837" s="40"/>
      <c r="Z837" s="40"/>
      <c r="AC837" s="40"/>
    </row>
    <row r="838" spans="12:29" ht="13.5">
      <c r="L838" s="40"/>
      <c r="M838" s="40"/>
      <c r="N838" s="40"/>
      <c r="Q838" s="40"/>
      <c r="Z838" s="40"/>
      <c r="AC838" s="40"/>
    </row>
    <row r="839" spans="12:29" ht="13.5">
      <c r="L839" s="40"/>
      <c r="M839" s="40"/>
      <c r="N839" s="40"/>
      <c r="Q839" s="40"/>
      <c r="Z839" s="40"/>
      <c r="AC839" s="40"/>
    </row>
    <row r="840" spans="12:29" ht="13.5">
      <c r="L840" s="40"/>
      <c r="M840" s="40"/>
      <c r="N840" s="40"/>
      <c r="Q840" s="40"/>
      <c r="Z840" s="40"/>
      <c r="AC840" s="40"/>
    </row>
    <row r="841" spans="12:29" ht="13.5">
      <c r="L841" s="40"/>
      <c r="M841" s="40"/>
      <c r="N841" s="40"/>
      <c r="Q841" s="40"/>
      <c r="Z841" s="40"/>
      <c r="AC841" s="40"/>
    </row>
    <row r="842" spans="12:29" ht="13.5">
      <c r="L842" s="40"/>
      <c r="M842" s="40"/>
      <c r="N842" s="40"/>
      <c r="Q842" s="40"/>
      <c r="Z842" s="40"/>
      <c r="AC842" s="40"/>
    </row>
    <row r="843" spans="12:29" ht="13.5">
      <c r="L843" s="40"/>
      <c r="M843" s="40"/>
      <c r="N843" s="40"/>
      <c r="Q843" s="40"/>
      <c r="Z843" s="40"/>
      <c r="AC843" s="40"/>
    </row>
    <row r="844" spans="12:29" ht="13.5">
      <c r="L844" s="40"/>
      <c r="M844" s="40"/>
      <c r="N844" s="40"/>
      <c r="Q844" s="40"/>
      <c r="Z844" s="40"/>
      <c r="AC844" s="40"/>
    </row>
    <row r="845" spans="12:29" ht="13.5">
      <c r="L845" s="40"/>
      <c r="M845" s="40"/>
      <c r="N845" s="40"/>
      <c r="Q845" s="40"/>
      <c r="Z845" s="40"/>
      <c r="AC845" s="40"/>
    </row>
    <row r="846" spans="12:29" ht="13.5">
      <c r="L846" s="40"/>
      <c r="M846" s="40"/>
      <c r="N846" s="40"/>
      <c r="Q846" s="40"/>
      <c r="Z846" s="40"/>
      <c r="AC846" s="40"/>
    </row>
    <row r="847" spans="12:29" ht="13.5">
      <c r="L847" s="40"/>
      <c r="M847" s="40"/>
      <c r="N847" s="40"/>
      <c r="Q847" s="40"/>
      <c r="Z847" s="40"/>
      <c r="AC847" s="40"/>
    </row>
    <row r="848" spans="12:29" ht="13.5">
      <c r="L848" s="40"/>
      <c r="M848" s="40"/>
      <c r="N848" s="40"/>
      <c r="Q848" s="40"/>
      <c r="Z848" s="40"/>
      <c r="AC848" s="40"/>
    </row>
    <row r="849" spans="12:29" ht="13.5">
      <c r="L849" s="40"/>
      <c r="M849" s="40"/>
      <c r="N849" s="40"/>
      <c r="Q849" s="40"/>
      <c r="Z849" s="40"/>
      <c r="AC849" s="40"/>
    </row>
    <row r="850" spans="12:29" ht="13.5">
      <c r="L850" s="40"/>
      <c r="M850" s="40"/>
      <c r="N850" s="40"/>
      <c r="Q850" s="40"/>
      <c r="Z850" s="40"/>
      <c r="AC850" s="40"/>
    </row>
    <row r="851" spans="12:29" ht="13.5">
      <c r="L851" s="40"/>
      <c r="M851" s="40"/>
      <c r="N851" s="40"/>
      <c r="Q851" s="40"/>
      <c r="Z851" s="40"/>
      <c r="AC851" s="40"/>
    </row>
    <row r="852" spans="12:29" ht="13.5">
      <c r="L852" s="40"/>
      <c r="M852" s="40"/>
      <c r="N852" s="40"/>
      <c r="Q852" s="40"/>
      <c r="Z852" s="40"/>
      <c r="AC852" s="40"/>
    </row>
    <row r="853" spans="12:29" ht="13.5">
      <c r="L853" s="40"/>
      <c r="M853" s="40"/>
      <c r="N853" s="40"/>
      <c r="Q853" s="40"/>
      <c r="Z853" s="40"/>
      <c r="AC853" s="40"/>
    </row>
    <row r="854" spans="12:29" ht="13.5">
      <c r="L854" s="40"/>
      <c r="M854" s="40"/>
      <c r="N854" s="40"/>
      <c r="Q854" s="40"/>
      <c r="Z854" s="40"/>
      <c r="AC854" s="40"/>
    </row>
    <row r="855" spans="12:29" ht="13.5">
      <c r="L855" s="40"/>
      <c r="M855" s="40"/>
      <c r="N855" s="40"/>
      <c r="Q855" s="40"/>
      <c r="Z855" s="40"/>
      <c r="AC855" s="40"/>
    </row>
    <row r="856" spans="12:29" ht="13.5">
      <c r="L856" s="40"/>
      <c r="M856" s="40"/>
      <c r="N856" s="40"/>
      <c r="Q856" s="40"/>
      <c r="Z856" s="40"/>
      <c r="AC856" s="40"/>
    </row>
    <row r="857" spans="12:29" ht="13.5">
      <c r="L857" s="40"/>
      <c r="M857" s="40"/>
      <c r="N857" s="40"/>
      <c r="Q857" s="40"/>
      <c r="Z857" s="40"/>
      <c r="AC857" s="40"/>
    </row>
    <row r="858" spans="12:29" ht="13.5">
      <c r="L858" s="40"/>
      <c r="M858" s="40"/>
      <c r="N858" s="40"/>
      <c r="Q858" s="40"/>
      <c r="Z858" s="40"/>
      <c r="AC858" s="40"/>
    </row>
    <row r="859" spans="12:29" ht="13.5">
      <c r="L859" s="40"/>
      <c r="M859" s="40"/>
      <c r="N859" s="40"/>
      <c r="Q859" s="40"/>
      <c r="Z859" s="40"/>
      <c r="AC859" s="40"/>
    </row>
    <row r="860" spans="12:29" ht="13.5">
      <c r="L860" s="40"/>
      <c r="M860" s="40"/>
      <c r="N860" s="40"/>
      <c r="Q860" s="40"/>
      <c r="Z860" s="40"/>
      <c r="AC860" s="40"/>
    </row>
    <row r="861" spans="12:29" ht="13.5">
      <c r="L861" s="40"/>
      <c r="M861" s="40"/>
      <c r="N861" s="40"/>
      <c r="Q861" s="40"/>
      <c r="Z861" s="40"/>
      <c r="AC861" s="40"/>
    </row>
    <row r="862" spans="12:29" ht="13.5">
      <c r="L862" s="40"/>
      <c r="M862" s="40"/>
      <c r="N862" s="40"/>
      <c r="Q862" s="40"/>
      <c r="Z862" s="40"/>
      <c r="AC862" s="40"/>
    </row>
    <row r="863" spans="12:29" ht="13.5">
      <c r="L863" s="40"/>
      <c r="M863" s="40"/>
      <c r="N863" s="40"/>
      <c r="Q863" s="40"/>
      <c r="Z863" s="40"/>
      <c r="AC863" s="40"/>
    </row>
    <row r="864" spans="12:29" ht="13.5">
      <c r="L864" s="40"/>
      <c r="M864" s="40"/>
      <c r="N864" s="40"/>
      <c r="Q864" s="40"/>
      <c r="Z864" s="40"/>
      <c r="AC864" s="40"/>
    </row>
    <row r="865" spans="12:29" ht="13.5">
      <c r="L865" s="40"/>
      <c r="M865" s="40"/>
      <c r="N865" s="40"/>
      <c r="Q865" s="40"/>
      <c r="Z865" s="40"/>
      <c r="AC865" s="40"/>
    </row>
    <row r="866" spans="12:29" ht="13.5">
      <c r="L866" s="40"/>
      <c r="M866" s="40"/>
      <c r="N866" s="40"/>
      <c r="Q866" s="40"/>
      <c r="Z866" s="40"/>
      <c r="AC866" s="40"/>
    </row>
    <row r="867" spans="12:29" ht="13.5">
      <c r="L867" s="40"/>
      <c r="M867" s="40"/>
      <c r="N867" s="40"/>
      <c r="Q867" s="40"/>
      <c r="Z867" s="40"/>
      <c r="AC867" s="40"/>
    </row>
    <row r="868" spans="12:29" ht="13.5">
      <c r="L868" s="40"/>
      <c r="M868" s="40"/>
      <c r="N868" s="40"/>
      <c r="Q868" s="40"/>
      <c r="Z868" s="40"/>
      <c r="AC868" s="40"/>
    </row>
    <row r="869" spans="12:29" ht="13.5">
      <c r="L869" s="40"/>
      <c r="M869" s="40"/>
      <c r="N869" s="40"/>
      <c r="Q869" s="40"/>
      <c r="Z869" s="40"/>
      <c r="AC869" s="40"/>
    </row>
    <row r="870" spans="12:29" ht="13.5">
      <c r="L870" s="40"/>
      <c r="M870" s="40"/>
      <c r="N870" s="40"/>
      <c r="Q870" s="40"/>
      <c r="Z870" s="40"/>
      <c r="AC870" s="40"/>
    </row>
    <row r="871" spans="12:29" ht="13.5">
      <c r="L871" s="40"/>
      <c r="M871" s="40"/>
      <c r="N871" s="40"/>
      <c r="Q871" s="40"/>
      <c r="Z871" s="40"/>
      <c r="AC871" s="40"/>
    </row>
    <row r="872" spans="12:29" ht="13.5">
      <c r="L872" s="40"/>
      <c r="M872" s="40"/>
      <c r="N872" s="40"/>
      <c r="Q872" s="40"/>
      <c r="Z872" s="40"/>
      <c r="AC872" s="40"/>
    </row>
    <row r="873" spans="12:29" ht="13.5">
      <c r="L873" s="40"/>
      <c r="M873" s="40"/>
      <c r="N873" s="40"/>
      <c r="Q873" s="40"/>
      <c r="Z873" s="40"/>
      <c r="AC873" s="40"/>
    </row>
    <row r="874" spans="12:29" ht="13.5">
      <c r="L874" s="40"/>
      <c r="M874" s="40"/>
      <c r="N874" s="40"/>
      <c r="Q874" s="40"/>
      <c r="Z874" s="40"/>
      <c r="AC874" s="40"/>
    </row>
    <row r="875" spans="12:29" ht="13.5">
      <c r="L875" s="40"/>
      <c r="M875" s="40"/>
      <c r="N875" s="40"/>
      <c r="Q875" s="40"/>
      <c r="Z875" s="40"/>
      <c r="AC875" s="40"/>
    </row>
    <row r="876" spans="12:29" ht="13.5">
      <c r="L876" s="40"/>
      <c r="M876" s="40"/>
      <c r="N876" s="40"/>
      <c r="Q876" s="40"/>
      <c r="Z876" s="40"/>
      <c r="AC876" s="40"/>
    </row>
    <row r="877" spans="12:29" ht="13.5">
      <c r="L877" s="40"/>
      <c r="M877" s="40"/>
      <c r="N877" s="40"/>
      <c r="Q877" s="40"/>
      <c r="Z877" s="40"/>
      <c r="AC877" s="40"/>
    </row>
    <row r="878" spans="12:29" ht="13.5">
      <c r="L878" s="40"/>
      <c r="M878" s="40"/>
      <c r="N878" s="40"/>
      <c r="Q878" s="40"/>
      <c r="Z878" s="40"/>
      <c r="AC878" s="40"/>
    </row>
    <row r="879" spans="12:29" ht="13.5">
      <c r="L879" s="40"/>
      <c r="M879" s="40"/>
      <c r="N879" s="40"/>
      <c r="Q879" s="40"/>
      <c r="Z879" s="40"/>
      <c r="AC879" s="40"/>
    </row>
    <row r="880" spans="12:29" ht="13.5">
      <c r="L880" s="40"/>
      <c r="M880" s="40"/>
      <c r="N880" s="40"/>
      <c r="Q880" s="40"/>
      <c r="Z880" s="40"/>
      <c r="AC880" s="40"/>
    </row>
    <row r="881" spans="12:29" ht="13.5">
      <c r="L881" s="40"/>
      <c r="M881" s="40"/>
      <c r="N881" s="40"/>
      <c r="Q881" s="40"/>
      <c r="Z881" s="40"/>
      <c r="AC881" s="40"/>
    </row>
    <row r="882" spans="12:29" ht="13.5">
      <c r="L882" s="40"/>
      <c r="M882" s="40"/>
      <c r="N882" s="40"/>
      <c r="Q882" s="40"/>
      <c r="Z882" s="40"/>
      <c r="AC882" s="40"/>
    </row>
    <row r="883" spans="12:29" ht="13.5">
      <c r="L883" s="40"/>
      <c r="M883" s="40"/>
      <c r="N883" s="40"/>
      <c r="Q883" s="40"/>
      <c r="Z883" s="40"/>
      <c r="AC883" s="40"/>
    </row>
    <row r="884" spans="12:29" ht="13.5">
      <c r="L884" s="40"/>
      <c r="M884" s="40"/>
      <c r="N884" s="40"/>
      <c r="Q884" s="40"/>
      <c r="Z884" s="40"/>
      <c r="AC884" s="40"/>
    </row>
    <row r="885" spans="12:29" ht="13.5">
      <c r="L885" s="40"/>
      <c r="M885" s="40"/>
      <c r="N885" s="40"/>
      <c r="Q885" s="40"/>
      <c r="Z885" s="40"/>
      <c r="AC885" s="40"/>
    </row>
    <row r="886" spans="12:29" ht="13.5">
      <c r="L886" s="40"/>
      <c r="M886" s="40"/>
      <c r="N886" s="40"/>
      <c r="Q886" s="40"/>
      <c r="Z886" s="40"/>
      <c r="AC886" s="40"/>
    </row>
    <row r="887" spans="12:29" ht="13.5">
      <c r="L887" s="40"/>
      <c r="M887" s="40"/>
      <c r="N887" s="40"/>
      <c r="Q887" s="40"/>
      <c r="Z887" s="40"/>
      <c r="AC887" s="40"/>
    </row>
    <row r="888" spans="12:29" ht="13.5">
      <c r="L888" s="40"/>
      <c r="M888" s="40"/>
      <c r="N888" s="40"/>
      <c r="Q888" s="40"/>
      <c r="Z888" s="40"/>
      <c r="AC888" s="40"/>
    </row>
    <row r="889" spans="12:29" ht="13.5">
      <c r="L889" s="40"/>
      <c r="M889" s="40"/>
      <c r="N889" s="40"/>
      <c r="Q889" s="40"/>
      <c r="Z889" s="40"/>
      <c r="AC889" s="40"/>
    </row>
    <row r="890" spans="12:29" ht="13.5">
      <c r="L890" s="40"/>
      <c r="M890" s="40"/>
      <c r="N890" s="40"/>
      <c r="Q890" s="40"/>
      <c r="Z890" s="40"/>
      <c r="AC890" s="40"/>
    </row>
    <row r="891" spans="12:29" ht="13.5">
      <c r="L891" s="40"/>
      <c r="M891" s="40"/>
      <c r="N891" s="40"/>
      <c r="Q891" s="40"/>
      <c r="Z891" s="40"/>
      <c r="AC891" s="40"/>
    </row>
    <row r="892" spans="12:29" ht="13.5">
      <c r="L892" s="40"/>
      <c r="M892" s="40"/>
      <c r="N892" s="40"/>
      <c r="Q892" s="40"/>
      <c r="Z892" s="40"/>
      <c r="AC892" s="40"/>
    </row>
    <row r="893" spans="12:29" ht="13.5">
      <c r="L893" s="40"/>
      <c r="M893" s="40"/>
      <c r="N893" s="40"/>
      <c r="Q893" s="40"/>
      <c r="Z893" s="40"/>
      <c r="AC893" s="40"/>
    </row>
    <row r="894" spans="12:29" ht="13.5">
      <c r="L894" s="40"/>
      <c r="M894" s="40"/>
      <c r="N894" s="40"/>
      <c r="Q894" s="40"/>
      <c r="Z894" s="40"/>
      <c r="AC894" s="40"/>
    </row>
    <row r="895" spans="12:29" ht="13.5">
      <c r="L895" s="40"/>
      <c r="M895" s="40"/>
      <c r="N895" s="40"/>
      <c r="Q895" s="40"/>
      <c r="Z895" s="40"/>
      <c r="AC895" s="40"/>
    </row>
    <row r="896" spans="12:29" ht="13.5">
      <c r="L896" s="40"/>
      <c r="M896" s="40"/>
      <c r="N896" s="40"/>
      <c r="Q896" s="40"/>
      <c r="Z896" s="40"/>
      <c r="AC896" s="40"/>
    </row>
    <row r="897" spans="12:29" ht="13.5">
      <c r="L897" s="40"/>
      <c r="M897" s="40"/>
      <c r="N897" s="40"/>
      <c r="Q897" s="40"/>
      <c r="Z897" s="40"/>
      <c r="AC897" s="40"/>
    </row>
    <row r="898" spans="12:29" ht="13.5">
      <c r="L898" s="40"/>
      <c r="M898" s="40"/>
      <c r="N898" s="40"/>
      <c r="Q898" s="40"/>
      <c r="Z898" s="40"/>
      <c r="AC898" s="40"/>
    </row>
    <row r="899" spans="12:29" ht="13.5">
      <c r="L899" s="40"/>
      <c r="M899" s="40"/>
      <c r="N899" s="40"/>
      <c r="Q899" s="40"/>
      <c r="Z899" s="40"/>
      <c r="AC899" s="40"/>
    </row>
    <row r="900" spans="12:29" ht="13.5">
      <c r="L900" s="40"/>
      <c r="M900" s="40"/>
      <c r="N900" s="40"/>
      <c r="Q900" s="40"/>
      <c r="Z900" s="40"/>
      <c r="AC900" s="40"/>
    </row>
    <row r="901" spans="12:29" ht="13.5">
      <c r="L901" s="40"/>
      <c r="M901" s="40"/>
      <c r="N901" s="40"/>
      <c r="Q901" s="40"/>
      <c r="Z901" s="40"/>
      <c r="AC901" s="40"/>
    </row>
    <row r="902" spans="12:29" ht="13.5">
      <c r="L902" s="40"/>
      <c r="M902" s="40"/>
      <c r="N902" s="40"/>
      <c r="Q902" s="40"/>
      <c r="Z902" s="40"/>
      <c r="AC902" s="40"/>
    </row>
    <row r="903" spans="12:29" ht="13.5">
      <c r="L903" s="40"/>
      <c r="M903" s="40"/>
      <c r="N903" s="40"/>
      <c r="Q903" s="40"/>
      <c r="Z903" s="40"/>
      <c r="AC903" s="40"/>
    </row>
    <row r="904" spans="12:29" ht="13.5">
      <c r="L904" s="40"/>
      <c r="M904" s="40"/>
      <c r="N904" s="40"/>
      <c r="Q904" s="40"/>
      <c r="Z904" s="40"/>
      <c r="AC904" s="40"/>
    </row>
    <row r="905" spans="12:29" ht="13.5">
      <c r="L905" s="40"/>
      <c r="M905" s="40"/>
      <c r="N905" s="40"/>
      <c r="Q905" s="40"/>
      <c r="Z905" s="40"/>
      <c r="AC905" s="40"/>
    </row>
    <row r="906" spans="12:29" ht="13.5">
      <c r="L906" s="40"/>
      <c r="M906" s="40"/>
      <c r="N906" s="40"/>
      <c r="Q906" s="40"/>
      <c r="Z906" s="40"/>
      <c r="AC906" s="40"/>
    </row>
    <row r="907" spans="12:29" ht="13.5">
      <c r="L907" s="40"/>
      <c r="M907" s="40"/>
      <c r="N907" s="40"/>
      <c r="Q907" s="40"/>
      <c r="Z907" s="40"/>
      <c r="AC907" s="40"/>
    </row>
    <row r="908" spans="12:29" ht="13.5">
      <c r="L908" s="40"/>
      <c r="M908" s="40"/>
      <c r="N908" s="40"/>
      <c r="Q908" s="40"/>
      <c r="Z908" s="40"/>
      <c r="AC908" s="40"/>
    </row>
    <row r="909" spans="12:29" ht="13.5">
      <c r="L909" s="40"/>
      <c r="M909" s="40"/>
      <c r="N909" s="40"/>
      <c r="Q909" s="40"/>
      <c r="Z909" s="40"/>
      <c r="AC909" s="40"/>
    </row>
    <row r="910" spans="12:29" ht="13.5">
      <c r="L910" s="40"/>
      <c r="M910" s="40"/>
      <c r="N910" s="40"/>
      <c r="Q910" s="40"/>
      <c r="Z910" s="40"/>
      <c r="AC910" s="40"/>
    </row>
    <row r="911" spans="12:29" ht="13.5">
      <c r="L911" s="40"/>
      <c r="M911" s="40"/>
      <c r="N911" s="40"/>
      <c r="Q911" s="40"/>
      <c r="Z911" s="40"/>
      <c r="AC911" s="40"/>
    </row>
    <row r="912" spans="12:29" ht="13.5">
      <c r="L912" s="40"/>
      <c r="M912" s="40"/>
      <c r="N912" s="40"/>
      <c r="Q912" s="40"/>
      <c r="Z912" s="40"/>
      <c r="AC912" s="40"/>
    </row>
    <row r="913" spans="12:29" ht="13.5">
      <c r="L913" s="40"/>
      <c r="M913" s="40"/>
      <c r="N913" s="40"/>
      <c r="Q913" s="40"/>
      <c r="Z913" s="40"/>
      <c r="AC913" s="40"/>
    </row>
    <row r="914" spans="12:29" ht="13.5">
      <c r="L914" s="40"/>
      <c r="M914" s="40"/>
      <c r="N914" s="40"/>
      <c r="Q914" s="40"/>
      <c r="Z914" s="40"/>
      <c r="AC914" s="40"/>
    </row>
    <row r="915" spans="12:29" ht="13.5">
      <c r="L915" s="40"/>
      <c r="M915" s="40"/>
      <c r="N915" s="40"/>
      <c r="Q915" s="40"/>
      <c r="Z915" s="40"/>
      <c r="AC915" s="40"/>
    </row>
    <row r="916" spans="12:29" ht="13.5">
      <c r="L916" s="40"/>
      <c r="M916" s="40"/>
      <c r="N916" s="40"/>
      <c r="Q916" s="40"/>
      <c r="Z916" s="40"/>
      <c r="AC916" s="40"/>
    </row>
    <row r="917" spans="12:29" ht="13.5">
      <c r="L917" s="40"/>
      <c r="M917" s="40"/>
      <c r="N917" s="40"/>
      <c r="Q917" s="40"/>
      <c r="Z917" s="40"/>
      <c r="AC917" s="40"/>
    </row>
    <row r="918" spans="12:29" ht="13.5">
      <c r="L918" s="40"/>
      <c r="M918" s="40"/>
      <c r="N918" s="40"/>
      <c r="Q918" s="40"/>
      <c r="Z918" s="40"/>
      <c r="AC918" s="40"/>
    </row>
    <row r="919" spans="12:29" ht="13.5">
      <c r="L919" s="40"/>
      <c r="M919" s="40"/>
      <c r="N919" s="40"/>
      <c r="Q919" s="40"/>
      <c r="Z919" s="40"/>
      <c r="AC919" s="40"/>
    </row>
    <row r="920" spans="12:29" ht="13.5">
      <c r="L920" s="40"/>
      <c r="M920" s="40"/>
      <c r="N920" s="40"/>
      <c r="Q920" s="40"/>
      <c r="Z920" s="40"/>
      <c r="AC920" s="40"/>
    </row>
    <row r="921" spans="12:29" ht="13.5">
      <c r="L921" s="40"/>
      <c r="M921" s="40"/>
      <c r="N921" s="40"/>
      <c r="Q921" s="40"/>
      <c r="Z921" s="40"/>
      <c r="AC921" s="40"/>
    </row>
    <row r="922" spans="12:29" ht="13.5">
      <c r="L922" s="40"/>
      <c r="M922" s="40"/>
      <c r="N922" s="40"/>
      <c r="Q922" s="40"/>
      <c r="Z922" s="40"/>
      <c r="AC922" s="40"/>
    </row>
    <row r="923" spans="12:29" ht="13.5">
      <c r="L923" s="40"/>
      <c r="M923" s="40"/>
      <c r="N923" s="40"/>
      <c r="Q923" s="40"/>
      <c r="Z923" s="40"/>
      <c r="AC923" s="40"/>
    </row>
    <row r="924" spans="12:29" ht="13.5">
      <c r="L924" s="40"/>
      <c r="M924" s="40"/>
      <c r="N924" s="40"/>
      <c r="Q924" s="40"/>
      <c r="Z924" s="40"/>
      <c r="AC924" s="40"/>
    </row>
    <row r="925" spans="12:29" ht="13.5">
      <c r="L925" s="40"/>
      <c r="M925" s="40"/>
      <c r="N925" s="40"/>
      <c r="Q925" s="40"/>
      <c r="Z925" s="40"/>
      <c r="AC925" s="40"/>
    </row>
    <row r="926" spans="12:29" ht="13.5">
      <c r="L926" s="40"/>
      <c r="M926" s="40"/>
      <c r="N926" s="40"/>
      <c r="Q926" s="40"/>
      <c r="Z926" s="40"/>
      <c r="AC926" s="40"/>
    </row>
    <row r="927" spans="12:29" ht="13.5">
      <c r="L927" s="40"/>
      <c r="M927" s="40"/>
      <c r="N927" s="40"/>
      <c r="Q927" s="40"/>
      <c r="Z927" s="40"/>
      <c r="AC927" s="40"/>
    </row>
    <row r="928" spans="12:29" ht="13.5">
      <c r="L928" s="40"/>
      <c r="M928" s="40"/>
      <c r="N928" s="40"/>
      <c r="Q928" s="40"/>
      <c r="Z928" s="40"/>
      <c r="AC928" s="40"/>
    </row>
    <row r="929" spans="12:29" ht="13.5">
      <c r="L929" s="40"/>
      <c r="M929" s="40"/>
      <c r="N929" s="40"/>
      <c r="Q929" s="40"/>
      <c r="Z929" s="40"/>
      <c r="AC929" s="40"/>
    </row>
    <row r="930" spans="12:29" ht="13.5">
      <c r="L930" s="40"/>
      <c r="M930" s="40"/>
      <c r="N930" s="40"/>
      <c r="Q930" s="40"/>
      <c r="Z930" s="40"/>
      <c r="AC930" s="40"/>
    </row>
    <row r="931" spans="12:29" ht="13.5">
      <c r="L931" s="40"/>
      <c r="M931" s="40"/>
      <c r="N931" s="40"/>
      <c r="Q931" s="40"/>
      <c r="Z931" s="40"/>
      <c r="AC931" s="40"/>
    </row>
    <row r="932" spans="12:29" ht="13.5">
      <c r="L932" s="40"/>
      <c r="M932" s="40"/>
      <c r="N932" s="40"/>
      <c r="Q932" s="40"/>
      <c r="Z932" s="40"/>
      <c r="AC932" s="40"/>
    </row>
    <row r="933" spans="12:29" ht="13.5">
      <c r="L933" s="40"/>
      <c r="M933" s="40"/>
      <c r="N933" s="40"/>
      <c r="Q933" s="40"/>
      <c r="Z933" s="40"/>
      <c r="AC933" s="40"/>
    </row>
    <row r="934" spans="12:29" ht="13.5">
      <c r="L934" s="40"/>
      <c r="M934" s="40"/>
      <c r="N934" s="40"/>
      <c r="Q934" s="40"/>
      <c r="Z934" s="40"/>
      <c r="AC934" s="40"/>
    </row>
    <row r="935" spans="12:29" ht="13.5">
      <c r="L935" s="40"/>
      <c r="M935" s="40"/>
      <c r="N935" s="40"/>
      <c r="Q935" s="40"/>
      <c r="Z935" s="40"/>
      <c r="AC935" s="40"/>
    </row>
    <row r="936" spans="12:29" ht="13.5">
      <c r="L936" s="40"/>
      <c r="M936" s="40"/>
      <c r="N936" s="40"/>
      <c r="Q936" s="40"/>
      <c r="Z936" s="40"/>
      <c r="AC936" s="40"/>
    </row>
    <row r="937" spans="12:29" ht="13.5">
      <c r="L937" s="40"/>
      <c r="M937" s="40"/>
      <c r="N937" s="40"/>
      <c r="Q937" s="40"/>
      <c r="Z937" s="40"/>
      <c r="AC937" s="40"/>
    </row>
    <row r="938" spans="12:29" ht="13.5">
      <c r="L938" s="40"/>
      <c r="M938" s="40"/>
      <c r="N938" s="40"/>
      <c r="Q938" s="40"/>
      <c r="Z938" s="40"/>
      <c r="AC938" s="40"/>
    </row>
    <row r="939" spans="12:29" ht="13.5">
      <c r="L939" s="40"/>
      <c r="M939" s="40"/>
      <c r="N939" s="40"/>
      <c r="Q939" s="40"/>
      <c r="Z939" s="40"/>
      <c r="AC939" s="40"/>
    </row>
    <row r="940" spans="12:29" ht="13.5">
      <c r="L940" s="40"/>
      <c r="M940" s="40"/>
      <c r="N940" s="40"/>
      <c r="Q940" s="40"/>
      <c r="Z940" s="40"/>
      <c r="AC940" s="40"/>
    </row>
    <row r="941" spans="12:29" ht="13.5">
      <c r="L941" s="40"/>
      <c r="M941" s="40"/>
      <c r="N941" s="40"/>
      <c r="Q941" s="40"/>
      <c r="Z941" s="40"/>
      <c r="AC941" s="40"/>
    </row>
    <row r="942" spans="12:29" ht="13.5">
      <c r="L942" s="40"/>
      <c r="M942" s="40"/>
      <c r="N942" s="40"/>
      <c r="Q942" s="40"/>
      <c r="Z942" s="40"/>
      <c r="AC942" s="40"/>
    </row>
    <row r="943" spans="12:29" ht="13.5">
      <c r="L943" s="40"/>
      <c r="M943" s="40"/>
      <c r="N943" s="40"/>
      <c r="Q943" s="40"/>
      <c r="Z943" s="40"/>
      <c r="AC943" s="40"/>
    </row>
    <row r="944" spans="12:29" ht="13.5">
      <c r="L944" s="40"/>
      <c r="M944" s="40"/>
      <c r="N944" s="40"/>
      <c r="Q944" s="40"/>
      <c r="Z944" s="40"/>
      <c r="AC944" s="40"/>
    </row>
    <row r="945" spans="12:29" ht="13.5">
      <c r="L945" s="40"/>
      <c r="M945" s="40"/>
      <c r="N945" s="40"/>
      <c r="Q945" s="40"/>
      <c r="Z945" s="40"/>
      <c r="AC945" s="40"/>
    </row>
    <row r="946" spans="12:29" ht="13.5">
      <c r="L946" s="40"/>
      <c r="M946" s="40"/>
      <c r="N946" s="40"/>
      <c r="Q946" s="40"/>
      <c r="Z946" s="40"/>
      <c r="AC946" s="40"/>
    </row>
    <row r="947" spans="12:29" ht="13.5">
      <c r="L947" s="40"/>
      <c r="M947" s="40"/>
      <c r="N947" s="40"/>
      <c r="Q947" s="40"/>
      <c r="Z947" s="40"/>
      <c r="AC947" s="40"/>
    </row>
    <row r="948" spans="12:29" ht="13.5">
      <c r="L948" s="40"/>
      <c r="M948" s="40"/>
      <c r="N948" s="40"/>
      <c r="Q948" s="40"/>
      <c r="Z948" s="40"/>
      <c r="AC948" s="40"/>
    </row>
    <row r="949" spans="12:29" ht="13.5">
      <c r="L949" s="40"/>
      <c r="M949" s="40"/>
      <c r="N949" s="40"/>
      <c r="Q949" s="40"/>
      <c r="Z949" s="40"/>
      <c r="AC949" s="40"/>
    </row>
    <row r="950" spans="12:29" ht="13.5">
      <c r="L950" s="40"/>
      <c r="M950" s="40"/>
      <c r="N950" s="40"/>
      <c r="Q950" s="40"/>
      <c r="Z950" s="40"/>
      <c r="AC950" s="40"/>
    </row>
    <row r="951" spans="12:29" ht="13.5">
      <c r="L951" s="40"/>
      <c r="M951" s="40"/>
      <c r="N951" s="40"/>
      <c r="Q951" s="40"/>
      <c r="Z951" s="40"/>
      <c r="AC951" s="40"/>
    </row>
    <row r="952" spans="12:29" ht="13.5">
      <c r="L952" s="40"/>
      <c r="M952" s="40"/>
      <c r="N952" s="40"/>
      <c r="Q952" s="40"/>
      <c r="Z952" s="40"/>
      <c r="AC952" s="40"/>
    </row>
    <row r="953" spans="12:29" ht="13.5">
      <c r="L953" s="40"/>
      <c r="M953" s="40"/>
      <c r="N953" s="40"/>
      <c r="Q953" s="40"/>
      <c r="Z953" s="40"/>
      <c r="AC953" s="40"/>
    </row>
    <row r="954" spans="12:29" ht="13.5">
      <c r="L954" s="40"/>
      <c r="M954" s="40"/>
      <c r="N954" s="40"/>
      <c r="Q954" s="40"/>
      <c r="Z954" s="40"/>
      <c r="AC954" s="40"/>
    </row>
    <row r="955" spans="12:29" ht="13.5">
      <c r="L955" s="40"/>
      <c r="M955" s="40"/>
      <c r="N955" s="40"/>
      <c r="Q955" s="40"/>
      <c r="Z955" s="40"/>
      <c r="AC955" s="40"/>
    </row>
    <row r="956" spans="12:29" ht="13.5">
      <c r="L956" s="40"/>
      <c r="M956" s="40"/>
      <c r="N956" s="40"/>
      <c r="Q956" s="40"/>
      <c r="Z956" s="40"/>
      <c r="AC956" s="40"/>
    </row>
    <row r="957" spans="12:29" ht="13.5">
      <c r="L957" s="40"/>
      <c r="M957" s="40"/>
      <c r="N957" s="40"/>
      <c r="Q957" s="40"/>
      <c r="Z957" s="40"/>
      <c r="AC957" s="40"/>
    </row>
    <row r="958" spans="12:29" ht="13.5">
      <c r="L958" s="40"/>
      <c r="M958" s="40"/>
      <c r="N958" s="40"/>
      <c r="Q958" s="40"/>
      <c r="Z958" s="40"/>
      <c r="AC958" s="40"/>
    </row>
    <row r="959" spans="12:29" ht="13.5">
      <c r="L959" s="40"/>
      <c r="M959" s="40"/>
      <c r="N959" s="40"/>
      <c r="Q959" s="40"/>
      <c r="Z959" s="40"/>
      <c r="AC959" s="40"/>
    </row>
    <row r="960" spans="12:29" ht="13.5">
      <c r="L960" s="40"/>
      <c r="M960" s="40"/>
      <c r="N960" s="40"/>
      <c r="Q960" s="40"/>
      <c r="Z960" s="40"/>
      <c r="AC960" s="40"/>
    </row>
    <row r="961" spans="12:29" ht="13.5">
      <c r="L961" s="40"/>
      <c r="M961" s="40"/>
      <c r="N961" s="40"/>
      <c r="Q961" s="40"/>
      <c r="Z961" s="40"/>
      <c r="AC961" s="40"/>
    </row>
    <row r="962" spans="12:29" ht="13.5">
      <c r="L962" s="40"/>
      <c r="M962" s="40"/>
      <c r="N962" s="40"/>
      <c r="Q962" s="40"/>
      <c r="Z962" s="40"/>
      <c r="AC962" s="40"/>
    </row>
    <row r="963" spans="12:29" ht="13.5">
      <c r="L963" s="40"/>
      <c r="M963" s="40"/>
      <c r="N963" s="40"/>
      <c r="Q963" s="40"/>
      <c r="Z963" s="40"/>
      <c r="AC963" s="40"/>
    </row>
    <row r="964" spans="12:29" ht="13.5">
      <c r="L964" s="40"/>
      <c r="M964" s="40"/>
      <c r="N964" s="40"/>
      <c r="Q964" s="40"/>
      <c r="Z964" s="40"/>
      <c r="AC964" s="40"/>
    </row>
    <row r="965" spans="12:29" ht="13.5">
      <c r="L965" s="40"/>
      <c r="M965" s="40"/>
      <c r="N965" s="40"/>
      <c r="Q965" s="40"/>
      <c r="Z965" s="40"/>
      <c r="AC965" s="40"/>
    </row>
    <row r="966" spans="12:29" ht="13.5">
      <c r="L966" s="40"/>
      <c r="M966" s="40"/>
      <c r="N966" s="40"/>
      <c r="Q966" s="40"/>
      <c r="Z966" s="40"/>
      <c r="AC966" s="40"/>
    </row>
    <row r="967" spans="12:29" ht="13.5">
      <c r="L967" s="40"/>
      <c r="M967" s="40"/>
      <c r="N967" s="40"/>
      <c r="Q967" s="40"/>
      <c r="Z967" s="40"/>
      <c r="AC967" s="40"/>
    </row>
    <row r="968" spans="12:29" ht="13.5">
      <c r="L968" s="40"/>
      <c r="M968" s="40"/>
      <c r="N968" s="40"/>
      <c r="Q968" s="40"/>
      <c r="Z968" s="40"/>
      <c r="AC968" s="40"/>
    </row>
    <row r="969" spans="12:29" ht="13.5">
      <c r="L969" s="40"/>
      <c r="M969" s="40"/>
      <c r="N969" s="40"/>
      <c r="Q969" s="40"/>
      <c r="Z969" s="40"/>
      <c r="AC969" s="40"/>
    </row>
    <row r="970" spans="12:29" ht="13.5">
      <c r="L970" s="40"/>
      <c r="M970" s="40"/>
      <c r="N970" s="40"/>
      <c r="Q970" s="40"/>
      <c r="Z970" s="40"/>
      <c r="AC970" s="40"/>
    </row>
    <row r="971" spans="12:29" ht="13.5">
      <c r="L971" s="40"/>
      <c r="M971" s="40"/>
      <c r="N971" s="40"/>
      <c r="Q971" s="40"/>
      <c r="Z971" s="40"/>
      <c r="AC971" s="40"/>
    </row>
    <row r="972" spans="12:29" ht="13.5">
      <c r="L972" s="40"/>
      <c r="M972" s="40"/>
      <c r="N972" s="40"/>
      <c r="Q972" s="40"/>
      <c r="Z972" s="40"/>
      <c r="AC972" s="40"/>
    </row>
    <row r="973" spans="12:29" ht="13.5">
      <c r="L973" s="40"/>
      <c r="M973" s="40"/>
      <c r="N973" s="40"/>
      <c r="Q973" s="40"/>
      <c r="Z973" s="40"/>
      <c r="AC973" s="40"/>
    </row>
    <row r="974" spans="12:29" ht="13.5">
      <c r="L974" s="40"/>
      <c r="M974" s="40"/>
      <c r="N974" s="40"/>
      <c r="Q974" s="40"/>
      <c r="Z974" s="40"/>
      <c r="AC974" s="40"/>
    </row>
    <row r="975" spans="12:29" ht="13.5">
      <c r="L975" s="40"/>
      <c r="M975" s="40"/>
      <c r="N975" s="40"/>
      <c r="Q975" s="40"/>
      <c r="Z975" s="40"/>
      <c r="AC975" s="40"/>
    </row>
    <row r="976" spans="12:29" ht="13.5">
      <c r="L976" s="40"/>
      <c r="M976" s="40"/>
      <c r="N976" s="40"/>
      <c r="Q976" s="40"/>
      <c r="Z976" s="40"/>
      <c r="AC976" s="40"/>
    </row>
    <row r="977" spans="12:29" ht="13.5">
      <c r="L977" s="40"/>
      <c r="M977" s="40"/>
      <c r="N977" s="40"/>
      <c r="Q977" s="40"/>
      <c r="Z977" s="40"/>
      <c r="AC977" s="40"/>
    </row>
    <row r="978" spans="12:29" ht="13.5">
      <c r="L978" s="40"/>
      <c r="M978" s="40"/>
      <c r="N978" s="40"/>
      <c r="Q978" s="40"/>
      <c r="Z978" s="40"/>
      <c r="AC978" s="40"/>
    </row>
    <row r="979" spans="12:29" ht="13.5">
      <c r="L979" s="40"/>
      <c r="M979" s="40"/>
      <c r="N979" s="40"/>
      <c r="Q979" s="40"/>
      <c r="Z979" s="40"/>
      <c r="AC979" s="40"/>
    </row>
    <row r="980" spans="12:29" ht="13.5">
      <c r="L980" s="40"/>
      <c r="M980" s="40"/>
      <c r="N980" s="40"/>
      <c r="Q980" s="40"/>
      <c r="Z980" s="40"/>
      <c r="AC980" s="40"/>
    </row>
    <row r="981" spans="12:29" ht="13.5">
      <c r="L981" s="40"/>
      <c r="M981" s="40"/>
      <c r="N981" s="40"/>
      <c r="Q981" s="40"/>
      <c r="Z981" s="40"/>
      <c r="AC981" s="40"/>
    </row>
    <row r="982" spans="12:29" ht="13.5">
      <c r="L982" s="40"/>
      <c r="M982" s="40"/>
      <c r="N982" s="40"/>
      <c r="Q982" s="40"/>
      <c r="Z982" s="40"/>
      <c r="AC982" s="40"/>
    </row>
    <row r="983" spans="12:29" ht="13.5">
      <c r="L983" s="40"/>
      <c r="M983" s="40"/>
      <c r="N983" s="40"/>
      <c r="Q983" s="40"/>
      <c r="Z983" s="40"/>
      <c r="AC983" s="40"/>
    </row>
    <row r="984" spans="12:29" ht="13.5">
      <c r="L984" s="40"/>
      <c r="M984" s="40"/>
      <c r="N984" s="40"/>
      <c r="Q984" s="40"/>
      <c r="Z984" s="40"/>
      <c r="AC984" s="40"/>
    </row>
    <row r="985" spans="12:29" ht="13.5">
      <c r="L985" s="40"/>
      <c r="M985" s="40"/>
      <c r="N985" s="40"/>
      <c r="Q985" s="40"/>
      <c r="Z985" s="40"/>
      <c r="AC985" s="40"/>
    </row>
    <row r="986" spans="12:29" ht="13.5">
      <c r="L986" s="40"/>
      <c r="M986" s="40"/>
      <c r="N986" s="40"/>
      <c r="Q986" s="40"/>
      <c r="Z986" s="40"/>
      <c r="AC986" s="40"/>
    </row>
    <row r="987" spans="12:29" ht="13.5">
      <c r="L987" s="40"/>
      <c r="M987" s="40"/>
      <c r="N987" s="40"/>
      <c r="Q987" s="40"/>
      <c r="Z987" s="40"/>
      <c r="AC987" s="40"/>
    </row>
    <row r="988" spans="12:29" ht="13.5">
      <c r="L988" s="40"/>
      <c r="M988" s="40"/>
      <c r="N988" s="40"/>
      <c r="Q988" s="40"/>
      <c r="Z988" s="40"/>
      <c r="AC988" s="40"/>
    </row>
    <row r="989" spans="12:29" ht="13.5">
      <c r="L989" s="40"/>
      <c r="M989" s="40"/>
      <c r="N989" s="40"/>
      <c r="Q989" s="40"/>
      <c r="Z989" s="40"/>
      <c r="AC989" s="40"/>
    </row>
    <row r="990" spans="12:29" ht="13.5">
      <c r="L990" s="40"/>
      <c r="M990" s="40"/>
      <c r="N990" s="40"/>
      <c r="Q990" s="40"/>
      <c r="Z990" s="40"/>
      <c r="AC990" s="40"/>
    </row>
    <row r="991" spans="12:29" ht="13.5">
      <c r="L991" s="40"/>
      <c r="M991" s="40"/>
      <c r="N991" s="40"/>
      <c r="Q991" s="40"/>
      <c r="Z991" s="40"/>
      <c r="AC991" s="40"/>
    </row>
    <row r="992" spans="12:29" ht="13.5">
      <c r="L992" s="40"/>
      <c r="M992" s="40"/>
      <c r="N992" s="40"/>
      <c r="Q992" s="40"/>
      <c r="Z992" s="40"/>
      <c r="AC992" s="40"/>
    </row>
    <row r="993" spans="12:29" ht="13.5">
      <c r="L993" s="40"/>
      <c r="M993" s="40"/>
      <c r="N993" s="40"/>
      <c r="Q993" s="40"/>
      <c r="Z993" s="40"/>
      <c r="AC993" s="40"/>
    </row>
    <row r="994" spans="12:29" ht="13.5">
      <c r="L994" s="40"/>
      <c r="M994" s="40"/>
      <c r="N994" s="40"/>
      <c r="Q994" s="40"/>
      <c r="Z994" s="40"/>
      <c r="AC994" s="40"/>
    </row>
    <row r="995" spans="12:29" ht="13.5">
      <c r="L995" s="40"/>
      <c r="M995" s="40"/>
      <c r="N995" s="40"/>
      <c r="Q995" s="40"/>
      <c r="Z995" s="40"/>
      <c r="AC995" s="40"/>
    </row>
    <row r="996" spans="12:29" ht="13.5">
      <c r="L996" s="40"/>
      <c r="M996" s="40"/>
      <c r="N996" s="40"/>
      <c r="Q996" s="40"/>
      <c r="Z996" s="40"/>
      <c r="AC996" s="40"/>
    </row>
    <row r="997" spans="12:29" ht="13.5">
      <c r="L997" s="40"/>
      <c r="M997" s="40"/>
      <c r="N997" s="40"/>
      <c r="Q997" s="40"/>
      <c r="Z997" s="40"/>
      <c r="AC997" s="40"/>
    </row>
    <row r="998" spans="12:29" ht="13.5">
      <c r="L998" s="40"/>
      <c r="M998" s="40"/>
      <c r="N998" s="40"/>
      <c r="Q998" s="40"/>
      <c r="Z998" s="40"/>
      <c r="AC998" s="40"/>
    </row>
    <row r="999" spans="12:29" ht="13.5">
      <c r="L999" s="40"/>
      <c r="M999" s="40"/>
      <c r="N999" s="40"/>
      <c r="Q999" s="40"/>
      <c r="Z999" s="40"/>
      <c r="AC999" s="40"/>
    </row>
    <row r="1000" spans="12:29" ht="13.5">
      <c r="L1000" s="40"/>
      <c r="M1000" s="40"/>
      <c r="N1000" s="40"/>
      <c r="Q1000" s="40"/>
      <c r="Z1000" s="40"/>
      <c r="AC1000" s="40"/>
    </row>
    <row r="1001" spans="12:29" ht="13.5">
      <c r="L1001" s="40"/>
      <c r="M1001" s="40"/>
      <c r="N1001" s="40"/>
      <c r="Q1001" s="40"/>
      <c r="Z1001" s="40"/>
      <c r="AC1001" s="40"/>
    </row>
    <row r="1002" spans="12:29" ht="13.5">
      <c r="L1002" s="40"/>
      <c r="M1002" s="40"/>
      <c r="N1002" s="40"/>
      <c r="Q1002" s="40"/>
      <c r="Z1002" s="40"/>
      <c r="AC1002" s="40"/>
    </row>
    <row r="1003" spans="12:29" ht="13.5">
      <c r="L1003" s="40"/>
      <c r="M1003" s="40"/>
      <c r="N1003" s="40"/>
      <c r="Q1003" s="40"/>
      <c r="Z1003" s="40"/>
      <c r="AC1003" s="40"/>
    </row>
    <row r="1004" spans="12:29" ht="13.5">
      <c r="L1004" s="40"/>
      <c r="M1004" s="40"/>
      <c r="N1004" s="40"/>
      <c r="Q1004" s="40"/>
      <c r="Z1004" s="40"/>
      <c r="AC1004" s="40"/>
    </row>
    <row r="1005" spans="12:29" ht="13.5">
      <c r="L1005" s="40"/>
      <c r="M1005" s="40"/>
      <c r="N1005" s="40"/>
      <c r="Q1005" s="40"/>
      <c r="Z1005" s="40"/>
      <c r="AC1005" s="40"/>
    </row>
    <row r="1006" spans="12:29" ht="13.5">
      <c r="L1006" s="40"/>
      <c r="M1006" s="40"/>
      <c r="N1006" s="40"/>
      <c r="Q1006" s="40"/>
      <c r="Z1006" s="40"/>
      <c r="AC1006" s="40"/>
    </row>
    <row r="1007" spans="12:29" ht="13.5">
      <c r="L1007" s="40"/>
      <c r="M1007" s="40"/>
      <c r="N1007" s="40"/>
      <c r="Q1007" s="40"/>
      <c r="Z1007" s="40"/>
      <c r="AC1007" s="40"/>
    </row>
    <row r="1008" spans="12:29" ht="13.5">
      <c r="L1008" s="40"/>
      <c r="M1008" s="40"/>
      <c r="N1008" s="40"/>
      <c r="Q1008" s="40"/>
      <c r="Z1008" s="40"/>
      <c r="AC1008" s="40"/>
    </row>
    <row r="1009" spans="12:29" ht="13.5">
      <c r="L1009" s="40"/>
      <c r="M1009" s="40"/>
      <c r="N1009" s="40"/>
      <c r="Q1009" s="40"/>
      <c r="Z1009" s="40"/>
      <c r="AC1009" s="40"/>
    </row>
    <row r="1010" spans="12:29" ht="13.5">
      <c r="L1010" s="40"/>
      <c r="M1010" s="40"/>
      <c r="N1010" s="40"/>
      <c r="Q1010" s="40"/>
      <c r="Z1010" s="40"/>
      <c r="AC1010" s="40"/>
    </row>
    <row r="1011" spans="12:29" ht="13.5">
      <c r="L1011" s="40"/>
      <c r="M1011" s="40"/>
      <c r="N1011" s="40"/>
      <c r="Q1011" s="40"/>
      <c r="Z1011" s="40"/>
      <c r="AC1011" s="40"/>
    </row>
    <row r="1012" spans="12:29" ht="13.5">
      <c r="L1012" s="40"/>
      <c r="M1012" s="40"/>
      <c r="N1012" s="40"/>
      <c r="Q1012" s="40"/>
      <c r="Z1012" s="40"/>
      <c r="AC1012" s="40"/>
    </row>
    <row r="1013" spans="12:29" ht="13.5">
      <c r="L1013" s="40"/>
      <c r="M1013" s="40"/>
      <c r="N1013" s="40"/>
      <c r="Q1013" s="40"/>
      <c r="Z1013" s="40"/>
      <c r="AC1013" s="40"/>
    </row>
    <row r="1014" spans="12:29" ht="13.5">
      <c r="L1014" s="40"/>
      <c r="M1014" s="40"/>
      <c r="N1014" s="40"/>
      <c r="Q1014" s="40"/>
      <c r="Z1014" s="40"/>
      <c r="AC1014" s="40"/>
    </row>
    <row r="1015" spans="12:29" ht="13.5">
      <c r="L1015" s="40"/>
      <c r="M1015" s="40"/>
      <c r="N1015" s="40"/>
      <c r="Q1015" s="40"/>
      <c r="Z1015" s="40"/>
      <c r="AC1015" s="40"/>
    </row>
    <row r="1016" spans="12:29" ht="13.5">
      <c r="L1016" s="40"/>
      <c r="M1016" s="40"/>
      <c r="N1016" s="40"/>
      <c r="Q1016" s="40"/>
      <c r="Z1016" s="40"/>
      <c r="AC1016" s="40"/>
    </row>
    <row r="1017" spans="12:29" ht="13.5">
      <c r="L1017" s="40"/>
      <c r="M1017" s="40"/>
      <c r="N1017" s="40"/>
      <c r="Q1017" s="40"/>
      <c r="Z1017" s="40"/>
      <c r="AC1017" s="40"/>
    </row>
    <row r="1018" spans="12:29" ht="13.5">
      <c r="L1018" s="40"/>
      <c r="M1018" s="40"/>
      <c r="N1018" s="40"/>
      <c r="Q1018" s="40"/>
      <c r="Z1018" s="40"/>
      <c r="AC1018" s="40"/>
    </row>
    <row r="1019" spans="12:29" ht="13.5">
      <c r="L1019" s="40"/>
      <c r="M1019" s="40"/>
      <c r="N1019" s="40"/>
      <c r="Q1019" s="40"/>
      <c r="Z1019" s="40"/>
      <c r="AC1019" s="40"/>
    </row>
    <row r="1020" spans="12:29" ht="13.5">
      <c r="L1020" s="40"/>
      <c r="M1020" s="40"/>
      <c r="N1020" s="40"/>
      <c r="Q1020" s="40"/>
      <c r="Z1020" s="40"/>
      <c r="AC1020" s="40"/>
    </row>
    <row r="1021" spans="12:29" ht="13.5">
      <c r="L1021" s="40"/>
      <c r="M1021" s="40"/>
      <c r="N1021" s="40"/>
      <c r="Q1021" s="40"/>
      <c r="Z1021" s="40"/>
      <c r="AC1021" s="40"/>
    </row>
    <row r="1022" spans="12:29" ht="13.5">
      <c r="L1022" s="40"/>
      <c r="M1022" s="40"/>
      <c r="N1022" s="40"/>
      <c r="Q1022" s="40"/>
      <c r="Z1022" s="40"/>
      <c r="AC1022" s="40"/>
    </row>
    <row r="1023" spans="12:29" ht="13.5">
      <c r="L1023" s="40"/>
      <c r="M1023" s="40"/>
      <c r="N1023" s="40"/>
      <c r="Q1023" s="40"/>
      <c r="Z1023" s="40"/>
      <c r="AC1023" s="40"/>
    </row>
    <row r="1024" spans="12:29" ht="13.5">
      <c r="L1024" s="40"/>
      <c r="M1024" s="40"/>
      <c r="N1024" s="40"/>
      <c r="Q1024" s="40"/>
      <c r="Z1024" s="40"/>
      <c r="AC1024" s="40"/>
    </row>
    <row r="1025" spans="12:29" ht="13.5">
      <c r="L1025" s="40"/>
      <c r="M1025" s="40"/>
      <c r="N1025" s="40"/>
      <c r="Q1025" s="40"/>
      <c r="Z1025" s="40"/>
      <c r="AC1025" s="40"/>
    </row>
    <row r="1026" spans="12:29" ht="13.5">
      <c r="L1026" s="40"/>
      <c r="M1026" s="40"/>
      <c r="N1026" s="40"/>
      <c r="Q1026" s="40"/>
      <c r="Z1026" s="40"/>
      <c r="AC1026" s="40"/>
    </row>
    <row r="1027" spans="12:29" ht="13.5">
      <c r="L1027" s="40"/>
      <c r="M1027" s="40"/>
      <c r="N1027" s="40"/>
      <c r="Q1027" s="40"/>
      <c r="Z1027" s="40"/>
      <c r="AC1027" s="40"/>
    </row>
    <row r="1028" spans="12:29" ht="13.5">
      <c r="L1028" s="40"/>
      <c r="M1028" s="40"/>
      <c r="N1028" s="40"/>
      <c r="Q1028" s="40"/>
      <c r="Z1028" s="40"/>
      <c r="AC1028" s="40"/>
    </row>
    <row r="1029" spans="12:29" ht="13.5">
      <c r="L1029" s="40"/>
      <c r="M1029" s="40"/>
      <c r="N1029" s="40"/>
      <c r="Q1029" s="40"/>
      <c r="Z1029" s="40"/>
      <c r="AC1029" s="40"/>
    </row>
    <row r="1030" spans="12:29" ht="13.5">
      <c r="L1030" s="40"/>
      <c r="M1030" s="40"/>
      <c r="N1030" s="40"/>
      <c r="Q1030" s="40"/>
      <c r="Z1030" s="40"/>
      <c r="AC1030" s="40"/>
    </row>
    <row r="1031" spans="12:29" ht="13.5">
      <c r="L1031" s="40"/>
      <c r="M1031" s="40"/>
      <c r="N1031" s="40"/>
      <c r="Q1031" s="40"/>
      <c r="Z1031" s="40"/>
      <c r="AC1031" s="40"/>
    </row>
    <row r="1032" spans="12:29" ht="13.5">
      <c r="L1032" s="40"/>
      <c r="M1032" s="40"/>
      <c r="N1032" s="40"/>
      <c r="Q1032" s="40"/>
      <c r="Z1032" s="40"/>
      <c r="AC1032" s="40"/>
    </row>
    <row r="1033" spans="12:29" ht="13.5">
      <c r="L1033" s="40"/>
      <c r="M1033" s="40"/>
      <c r="N1033" s="40"/>
      <c r="Q1033" s="40"/>
      <c r="Z1033" s="40"/>
      <c r="AC1033" s="40"/>
    </row>
    <row r="1034" spans="12:29" ht="13.5">
      <c r="L1034" s="40"/>
      <c r="M1034" s="40"/>
      <c r="N1034" s="40"/>
      <c r="Q1034" s="40"/>
      <c r="Z1034" s="40"/>
      <c r="AC1034" s="40"/>
    </row>
    <row r="1035" spans="12:29" ht="13.5">
      <c r="L1035" s="40"/>
      <c r="M1035" s="40"/>
      <c r="N1035" s="40"/>
      <c r="Q1035" s="40"/>
      <c r="Z1035" s="40"/>
      <c r="AC1035" s="40"/>
    </row>
    <row r="1036" spans="12:29" ht="13.5">
      <c r="L1036" s="40"/>
      <c r="M1036" s="40"/>
      <c r="N1036" s="40"/>
      <c r="Q1036" s="40"/>
      <c r="Z1036" s="40"/>
      <c r="AC1036" s="40"/>
    </row>
    <row r="1037" spans="12:29" ht="13.5">
      <c r="L1037" s="40"/>
      <c r="M1037" s="40"/>
      <c r="N1037" s="40"/>
      <c r="Q1037" s="40"/>
      <c r="Z1037" s="40"/>
      <c r="AC1037" s="40"/>
    </row>
    <row r="1038" spans="12:29" ht="13.5">
      <c r="L1038" s="40"/>
      <c r="M1038" s="40"/>
      <c r="N1038" s="40"/>
      <c r="Q1038" s="40"/>
      <c r="Z1038" s="40"/>
      <c r="AC1038" s="40"/>
    </row>
    <row r="1039" spans="12:29" ht="13.5">
      <c r="L1039" s="40"/>
      <c r="M1039" s="40"/>
      <c r="N1039" s="40"/>
      <c r="Q1039" s="40"/>
      <c r="Z1039" s="40"/>
      <c r="AC1039" s="40"/>
    </row>
    <row r="1040" spans="12:29" ht="13.5">
      <c r="L1040" s="40"/>
      <c r="M1040" s="40"/>
      <c r="N1040" s="40"/>
      <c r="Q1040" s="40"/>
      <c r="Z1040" s="40"/>
      <c r="AC1040" s="40"/>
    </row>
    <row r="1041" spans="12:29" ht="13.5">
      <c r="L1041" s="40"/>
      <c r="M1041" s="40"/>
      <c r="N1041" s="40"/>
      <c r="Q1041" s="40"/>
      <c r="Z1041" s="40"/>
      <c r="AC1041" s="40"/>
    </row>
    <row r="1042" spans="12:29" ht="13.5">
      <c r="L1042" s="40"/>
      <c r="M1042" s="40"/>
      <c r="N1042" s="40"/>
      <c r="Q1042" s="40"/>
      <c r="Z1042" s="40"/>
      <c r="AC1042" s="40"/>
    </row>
    <row r="1043" spans="12:29" ht="13.5">
      <c r="L1043" s="40"/>
      <c r="M1043" s="40"/>
      <c r="N1043" s="40"/>
      <c r="Q1043" s="40"/>
      <c r="Z1043" s="40"/>
      <c r="AC1043" s="40"/>
    </row>
    <row r="1044" spans="12:29" ht="13.5">
      <c r="L1044" s="40"/>
      <c r="M1044" s="40"/>
      <c r="N1044" s="40"/>
      <c r="Q1044" s="40"/>
      <c r="Z1044" s="40"/>
      <c r="AC1044" s="40"/>
    </row>
    <row r="1045" spans="12:29" ht="13.5">
      <c r="L1045" s="40"/>
      <c r="M1045" s="40"/>
      <c r="N1045" s="40"/>
      <c r="Q1045" s="40"/>
      <c r="Z1045" s="40"/>
      <c r="AC1045" s="40"/>
    </row>
    <row r="1046" spans="12:29" ht="13.5">
      <c r="L1046" s="40"/>
      <c r="M1046" s="40"/>
      <c r="N1046" s="40"/>
      <c r="Q1046" s="40"/>
      <c r="Z1046" s="40"/>
      <c r="AC1046" s="40"/>
    </row>
    <row r="1047" spans="12:29" ht="13.5">
      <c r="L1047" s="40"/>
      <c r="M1047" s="40"/>
      <c r="N1047" s="40"/>
      <c r="Q1047" s="40"/>
      <c r="Z1047" s="40"/>
      <c r="AC1047" s="40"/>
    </row>
    <row r="1048" spans="12:29" ht="13.5">
      <c r="L1048" s="40"/>
      <c r="M1048" s="40"/>
      <c r="N1048" s="40"/>
      <c r="Q1048" s="40"/>
      <c r="Z1048" s="40"/>
      <c r="AC1048" s="40"/>
    </row>
    <row r="1049" spans="12:29" ht="13.5">
      <c r="L1049" s="40"/>
      <c r="M1049" s="40"/>
      <c r="N1049" s="40"/>
      <c r="Q1049" s="40"/>
      <c r="Z1049" s="40"/>
      <c r="AC1049" s="40"/>
    </row>
    <row r="1050" spans="12:29" ht="13.5">
      <c r="L1050" s="40"/>
      <c r="M1050" s="40"/>
      <c r="N1050" s="40"/>
      <c r="Q1050" s="40"/>
      <c r="Z1050" s="40"/>
      <c r="AC1050" s="40"/>
    </row>
    <row r="1051" spans="12:29" ht="13.5">
      <c r="L1051" s="40"/>
      <c r="M1051" s="40"/>
      <c r="N1051" s="40"/>
      <c r="Q1051" s="40"/>
      <c r="Z1051" s="40"/>
      <c r="AC1051" s="40"/>
    </row>
    <row r="1052" spans="12:29" ht="13.5">
      <c r="L1052" s="40"/>
      <c r="M1052" s="40"/>
      <c r="N1052" s="40"/>
      <c r="Q1052" s="40"/>
      <c r="Z1052" s="40"/>
      <c r="AC1052" s="40"/>
    </row>
    <row r="1053" spans="12:29" ht="13.5">
      <c r="L1053" s="40"/>
      <c r="M1053" s="40"/>
      <c r="N1053" s="40"/>
      <c r="Q1053" s="40"/>
      <c r="Z1053" s="40"/>
      <c r="AC1053" s="40"/>
    </row>
    <row r="1054" spans="12:29" ht="13.5">
      <c r="L1054" s="40"/>
      <c r="M1054" s="40"/>
      <c r="N1054" s="40"/>
      <c r="Q1054" s="40"/>
      <c r="Z1054" s="40"/>
      <c r="AC1054" s="40"/>
    </row>
    <row r="1055" spans="12:29" ht="13.5">
      <c r="L1055" s="40"/>
      <c r="M1055" s="40"/>
      <c r="N1055" s="40"/>
      <c r="Q1055" s="40"/>
      <c r="Z1055" s="40"/>
      <c r="AC1055" s="40"/>
    </row>
    <row r="1056" spans="12:29" ht="13.5">
      <c r="L1056" s="40"/>
      <c r="M1056" s="40"/>
      <c r="N1056" s="40"/>
      <c r="Q1056" s="40"/>
      <c r="Z1056" s="40"/>
      <c r="AC1056" s="40"/>
    </row>
    <row r="1057" spans="12:29" ht="13.5">
      <c r="L1057" s="40"/>
      <c r="M1057" s="40"/>
      <c r="N1057" s="40"/>
      <c r="Q1057" s="40"/>
      <c r="Z1057" s="40"/>
      <c r="AC1057" s="40"/>
    </row>
    <row r="1058" spans="12:29" ht="13.5">
      <c r="L1058" s="40"/>
      <c r="M1058" s="40"/>
      <c r="N1058" s="40"/>
      <c r="Q1058" s="40"/>
      <c r="Z1058" s="40"/>
      <c r="AC1058" s="40"/>
    </row>
    <row r="1059" spans="12:29" ht="13.5">
      <c r="L1059" s="40"/>
      <c r="M1059" s="40"/>
      <c r="N1059" s="40"/>
      <c r="Q1059" s="40"/>
      <c r="Z1059" s="40"/>
      <c r="AC1059" s="40"/>
    </row>
    <row r="1060" spans="12:29" ht="13.5">
      <c r="L1060" s="40"/>
      <c r="M1060" s="40"/>
      <c r="N1060" s="40"/>
      <c r="Q1060" s="40"/>
      <c r="Z1060" s="40"/>
      <c r="AC1060" s="40"/>
    </row>
    <row r="1061" spans="12:29" ht="13.5">
      <c r="L1061" s="40"/>
      <c r="M1061" s="40"/>
      <c r="N1061" s="40"/>
      <c r="Q1061" s="40"/>
      <c r="Z1061" s="40"/>
      <c r="AC1061" s="40"/>
    </row>
    <row r="1062" spans="12:29" ht="13.5">
      <c r="L1062" s="40"/>
      <c r="M1062" s="40"/>
      <c r="N1062" s="40"/>
      <c r="Q1062" s="40"/>
      <c r="Z1062" s="40"/>
      <c r="AC1062" s="40"/>
    </row>
    <row r="1063" spans="12:29" ht="13.5">
      <c r="L1063" s="40"/>
      <c r="M1063" s="40"/>
      <c r="N1063" s="40"/>
      <c r="Q1063" s="40"/>
      <c r="Z1063" s="40"/>
      <c r="AC1063" s="40"/>
    </row>
    <row r="1064" spans="12:29" ht="13.5">
      <c r="L1064" s="40"/>
      <c r="M1064" s="40"/>
      <c r="N1064" s="40"/>
      <c r="Q1064" s="40"/>
      <c r="Z1064" s="40"/>
      <c r="AC1064" s="40"/>
    </row>
    <row r="1065" spans="12:29" ht="13.5">
      <c r="L1065" s="40"/>
      <c r="M1065" s="40"/>
      <c r="N1065" s="40"/>
      <c r="Q1065" s="40"/>
      <c r="Z1065" s="40"/>
      <c r="AC1065" s="40"/>
    </row>
    <row r="1066" spans="12:29" ht="13.5">
      <c r="L1066" s="40"/>
      <c r="M1066" s="40"/>
      <c r="N1066" s="40"/>
      <c r="Q1066" s="40"/>
      <c r="Z1066" s="40"/>
      <c r="AC1066" s="40"/>
    </row>
    <row r="1067" spans="12:29" ht="13.5">
      <c r="L1067" s="40"/>
      <c r="M1067" s="40"/>
      <c r="N1067" s="40"/>
      <c r="Q1067" s="40"/>
      <c r="Z1067" s="40"/>
      <c r="AC1067" s="40"/>
    </row>
    <row r="1068" spans="12:29" ht="13.5">
      <c r="L1068" s="40"/>
      <c r="M1068" s="40"/>
      <c r="N1068" s="40"/>
      <c r="Q1068" s="40"/>
      <c r="Z1068" s="40"/>
      <c r="AC1068" s="40"/>
    </row>
    <row r="1069" spans="12:29" ht="13.5">
      <c r="L1069" s="40"/>
      <c r="M1069" s="40"/>
      <c r="N1069" s="40"/>
      <c r="Q1069" s="40"/>
      <c r="Z1069" s="40"/>
      <c r="AC1069" s="40"/>
    </row>
    <row r="1070" spans="12:29" ht="13.5">
      <c r="L1070" s="40"/>
      <c r="M1070" s="40"/>
      <c r="N1070" s="40"/>
      <c r="Q1070" s="40"/>
      <c r="Z1070" s="40"/>
      <c r="AC1070" s="40"/>
    </row>
    <row r="1071" spans="12:29" ht="13.5">
      <c r="L1071" s="40"/>
      <c r="M1071" s="40"/>
      <c r="N1071" s="40"/>
      <c r="Q1071" s="40"/>
      <c r="Z1071" s="40"/>
      <c r="AC1071" s="40"/>
    </row>
    <row r="1072" spans="12:29" ht="13.5">
      <c r="L1072" s="40"/>
      <c r="M1072" s="40"/>
      <c r="N1072" s="40"/>
      <c r="Q1072" s="40"/>
      <c r="Z1072" s="40"/>
      <c r="AC1072" s="40"/>
    </row>
    <row r="1073" spans="12:29" ht="13.5">
      <c r="L1073" s="40"/>
      <c r="M1073" s="40"/>
      <c r="N1073" s="40"/>
      <c r="Q1073" s="40"/>
      <c r="Z1073" s="40"/>
      <c r="AC1073" s="40"/>
    </row>
    <row r="1074" spans="12:29" ht="13.5">
      <c r="L1074" s="40"/>
      <c r="M1074" s="40"/>
      <c r="N1074" s="40"/>
      <c r="Q1074" s="40"/>
      <c r="Z1074" s="40"/>
      <c r="AC1074" s="40"/>
    </row>
    <row r="1075" spans="12:29" ht="13.5">
      <c r="L1075" s="40"/>
      <c r="M1075" s="40"/>
      <c r="N1075" s="40"/>
      <c r="Q1075" s="40"/>
      <c r="Z1075" s="40"/>
      <c r="AC1075" s="40"/>
    </row>
    <row r="1076" spans="12:29" ht="13.5">
      <c r="L1076" s="40"/>
      <c r="M1076" s="40"/>
      <c r="N1076" s="40"/>
      <c r="Q1076" s="40"/>
      <c r="Z1076" s="40"/>
      <c r="AC1076" s="40"/>
    </row>
    <row r="1077" spans="12:29" ht="13.5">
      <c r="L1077" s="40"/>
      <c r="M1077" s="40"/>
      <c r="N1077" s="40"/>
      <c r="Q1077" s="40"/>
      <c r="Z1077" s="40"/>
      <c r="AC1077" s="40"/>
    </row>
    <row r="1078" spans="12:29" ht="13.5">
      <c r="L1078" s="40"/>
      <c r="M1078" s="40"/>
      <c r="N1078" s="40"/>
      <c r="Q1078" s="40"/>
      <c r="Z1078" s="40"/>
      <c r="AC1078" s="40"/>
    </row>
    <row r="1079" spans="12:29" ht="13.5">
      <c r="L1079" s="40"/>
      <c r="M1079" s="40"/>
      <c r="N1079" s="40"/>
      <c r="Q1079" s="40"/>
      <c r="Z1079" s="40"/>
      <c r="AC1079" s="40"/>
    </row>
    <row r="1080" spans="12:29" ht="13.5">
      <c r="L1080" s="40"/>
      <c r="M1080" s="40"/>
      <c r="N1080" s="40"/>
      <c r="Q1080" s="40"/>
      <c r="Z1080" s="40"/>
      <c r="AC1080" s="40"/>
    </row>
    <row r="1081" spans="12:29" ht="13.5">
      <c r="L1081" s="40"/>
      <c r="M1081" s="40"/>
      <c r="N1081" s="40"/>
      <c r="Q1081" s="40"/>
      <c r="Z1081" s="40"/>
      <c r="AC1081" s="40"/>
    </row>
    <row r="1082" spans="12:29" ht="13.5">
      <c r="L1082" s="40"/>
      <c r="M1082" s="40"/>
      <c r="N1082" s="40"/>
      <c r="Q1082" s="40"/>
      <c r="Z1082" s="40"/>
      <c r="AC1082" s="40"/>
    </row>
    <row r="1083" spans="12:29" ht="13.5">
      <c r="L1083" s="40"/>
      <c r="M1083" s="40"/>
      <c r="N1083" s="40"/>
      <c r="Q1083" s="40"/>
      <c r="Z1083" s="40"/>
      <c r="AC1083" s="40"/>
    </row>
    <row r="1084" spans="12:29" ht="13.5">
      <c r="L1084" s="40"/>
      <c r="M1084" s="40"/>
      <c r="N1084" s="40"/>
      <c r="Q1084" s="40"/>
      <c r="Z1084" s="40"/>
      <c r="AC1084" s="40"/>
    </row>
    <row r="1085" spans="12:29" ht="13.5">
      <c r="L1085" s="40"/>
      <c r="M1085" s="40"/>
      <c r="N1085" s="40"/>
      <c r="Q1085" s="40"/>
      <c r="Z1085" s="40"/>
      <c r="AC1085" s="40"/>
    </row>
    <row r="1086" spans="12:29" ht="13.5">
      <c r="L1086" s="40"/>
      <c r="M1086" s="40"/>
      <c r="N1086" s="40"/>
      <c r="Q1086" s="40"/>
      <c r="Z1086" s="40"/>
      <c r="AC1086" s="40"/>
    </row>
    <row r="1087" spans="12:29" ht="13.5">
      <c r="L1087" s="40"/>
      <c r="M1087" s="40"/>
      <c r="N1087" s="40"/>
      <c r="Q1087" s="40"/>
      <c r="Z1087" s="40"/>
      <c r="AC1087" s="40"/>
    </row>
    <row r="1088" spans="12:29" ht="13.5">
      <c r="L1088" s="40"/>
      <c r="M1088" s="40"/>
      <c r="N1088" s="40"/>
      <c r="Q1088" s="40"/>
      <c r="Z1088" s="40"/>
      <c r="AC1088" s="40"/>
    </row>
    <row r="1089" spans="12:29" ht="13.5">
      <c r="L1089" s="40"/>
      <c r="M1089" s="40"/>
      <c r="N1089" s="40"/>
      <c r="Q1089" s="40"/>
      <c r="Z1089" s="40"/>
      <c r="AC1089" s="40"/>
    </row>
    <row r="1090" spans="12:29" ht="13.5">
      <c r="L1090" s="40"/>
      <c r="M1090" s="40"/>
      <c r="N1090" s="40"/>
      <c r="Q1090" s="40"/>
      <c r="Z1090" s="40"/>
      <c r="AC1090" s="40"/>
    </row>
    <row r="1091" spans="12:29" ht="13.5">
      <c r="L1091" s="40"/>
      <c r="M1091" s="40"/>
      <c r="N1091" s="40"/>
      <c r="Q1091" s="40"/>
      <c r="Z1091" s="40"/>
      <c r="AC1091" s="40"/>
    </row>
    <row r="1092" spans="12:29" ht="13.5">
      <c r="L1092" s="40"/>
      <c r="M1092" s="40"/>
      <c r="N1092" s="40"/>
      <c r="Q1092" s="40"/>
      <c r="Z1092" s="40"/>
      <c r="AC1092" s="40"/>
    </row>
    <row r="1093" spans="12:29" ht="13.5">
      <c r="L1093" s="40"/>
      <c r="M1093" s="40"/>
      <c r="N1093" s="40"/>
      <c r="Q1093" s="40"/>
      <c r="Z1093" s="40"/>
      <c r="AC1093" s="40"/>
    </row>
    <row r="1094" spans="12:29" ht="13.5">
      <c r="L1094" s="40"/>
      <c r="M1094" s="40"/>
      <c r="N1094" s="40"/>
      <c r="Q1094" s="40"/>
      <c r="Z1094" s="40"/>
      <c r="AC1094" s="40"/>
    </row>
    <row r="1095" spans="12:29" ht="13.5">
      <c r="L1095" s="40"/>
      <c r="M1095" s="40"/>
      <c r="N1095" s="40"/>
      <c r="Q1095" s="40"/>
      <c r="Z1095" s="40"/>
      <c r="AC1095" s="40"/>
    </row>
    <row r="1096" spans="12:29" ht="13.5">
      <c r="L1096" s="40"/>
      <c r="M1096" s="40"/>
      <c r="N1096" s="40"/>
      <c r="Q1096" s="40"/>
      <c r="Z1096" s="40"/>
      <c r="AC1096" s="40"/>
    </row>
    <row r="1097" spans="12:29" ht="13.5">
      <c r="L1097" s="40"/>
      <c r="M1097" s="40"/>
      <c r="N1097" s="40"/>
      <c r="Q1097" s="40"/>
      <c r="Z1097" s="40"/>
      <c r="AC1097" s="40"/>
    </row>
    <row r="1098" spans="12:29" ht="13.5">
      <c r="L1098" s="40"/>
      <c r="M1098" s="40"/>
      <c r="N1098" s="40"/>
      <c r="Q1098" s="40"/>
      <c r="Z1098" s="40"/>
      <c r="AC1098" s="40"/>
    </row>
    <row r="1099" spans="12:29" ht="13.5">
      <c r="L1099" s="40"/>
      <c r="M1099" s="40"/>
      <c r="N1099" s="40"/>
      <c r="Q1099" s="40"/>
      <c r="Z1099" s="40"/>
      <c r="AC1099" s="40"/>
    </row>
    <row r="1100" spans="12:29" ht="13.5">
      <c r="L1100" s="40"/>
      <c r="M1100" s="40"/>
      <c r="N1100" s="40"/>
      <c r="Q1100" s="40"/>
      <c r="Z1100" s="40"/>
      <c r="AC1100" s="40"/>
    </row>
    <row r="1101" spans="12:29" ht="13.5">
      <c r="L1101" s="40"/>
      <c r="M1101" s="40"/>
      <c r="N1101" s="40"/>
      <c r="Q1101" s="40"/>
      <c r="Z1101" s="40"/>
      <c r="AC1101" s="40"/>
    </row>
    <row r="1102" spans="12:29" ht="13.5">
      <c r="L1102" s="40"/>
      <c r="M1102" s="40"/>
      <c r="N1102" s="40"/>
      <c r="Q1102" s="40"/>
      <c r="Z1102" s="40"/>
      <c r="AC1102" s="40"/>
    </row>
    <row r="1103" spans="12:29" ht="13.5">
      <c r="L1103" s="40"/>
      <c r="M1103" s="40"/>
      <c r="N1103" s="40"/>
      <c r="Q1103" s="40"/>
      <c r="Z1103" s="40"/>
      <c r="AC1103" s="40"/>
    </row>
    <row r="1104" spans="12:29" ht="13.5">
      <c r="L1104" s="40"/>
      <c r="M1104" s="40"/>
      <c r="N1104" s="40"/>
      <c r="Q1104" s="40"/>
      <c r="Z1104" s="40"/>
      <c r="AC1104" s="40"/>
    </row>
    <row r="1105" spans="12:29" ht="13.5">
      <c r="L1105" s="40"/>
      <c r="M1105" s="40"/>
      <c r="N1105" s="40"/>
      <c r="Q1105" s="40"/>
      <c r="Z1105" s="40"/>
      <c r="AC1105" s="40"/>
    </row>
    <row r="1106" spans="12:29" ht="13.5">
      <c r="L1106" s="40"/>
      <c r="M1106" s="40"/>
      <c r="N1106" s="40"/>
      <c r="Q1106" s="40"/>
      <c r="Z1106" s="40"/>
      <c r="AC1106" s="40"/>
    </row>
    <row r="1107" spans="12:29" ht="13.5">
      <c r="L1107" s="40"/>
      <c r="M1107" s="40"/>
      <c r="N1107" s="40"/>
      <c r="Q1107" s="40"/>
      <c r="Z1107" s="40"/>
      <c r="AC1107" s="40"/>
    </row>
    <row r="1108" spans="12:29" ht="13.5">
      <c r="L1108" s="40"/>
      <c r="M1108" s="40"/>
      <c r="N1108" s="40"/>
      <c r="Q1108" s="40"/>
      <c r="Z1108" s="40"/>
      <c r="AC1108" s="40"/>
    </row>
    <row r="1109" spans="12:29" ht="13.5">
      <c r="L1109" s="40"/>
      <c r="M1109" s="40"/>
      <c r="N1109" s="40"/>
      <c r="Q1109" s="40"/>
      <c r="Z1109" s="40"/>
      <c r="AC1109" s="40"/>
    </row>
    <row r="1110" spans="12:29" ht="13.5">
      <c r="L1110" s="40"/>
      <c r="M1110" s="40"/>
      <c r="N1110" s="40"/>
      <c r="Q1110" s="40"/>
      <c r="Z1110" s="40"/>
      <c r="AC1110" s="40"/>
    </row>
    <row r="1111" spans="12:29" ht="13.5">
      <c r="L1111" s="40"/>
      <c r="M1111" s="40"/>
      <c r="N1111" s="40"/>
      <c r="Q1111" s="40"/>
      <c r="Z1111" s="40"/>
      <c r="AC1111" s="40"/>
    </row>
    <row r="1112" spans="12:29" ht="13.5">
      <c r="L1112" s="40"/>
      <c r="M1112" s="40"/>
      <c r="N1112" s="40"/>
      <c r="Q1112" s="40"/>
      <c r="Z1112" s="40"/>
      <c r="AC1112" s="40"/>
    </row>
    <row r="1113" spans="12:29" ht="13.5">
      <c r="L1113" s="40"/>
      <c r="M1113" s="40"/>
      <c r="N1113" s="40"/>
      <c r="Q1113" s="40"/>
      <c r="Z1113" s="40"/>
      <c r="AC1113" s="40"/>
    </row>
    <row r="1114" spans="12:29" ht="13.5">
      <c r="L1114" s="40"/>
      <c r="M1114" s="40"/>
      <c r="N1114" s="40"/>
      <c r="Q1114" s="40"/>
      <c r="Z1114" s="40"/>
      <c r="AC1114" s="40"/>
    </row>
    <row r="1115" spans="12:29" ht="13.5">
      <c r="L1115" s="40"/>
      <c r="M1115" s="40"/>
      <c r="N1115" s="40"/>
      <c r="Q1115" s="40"/>
      <c r="Z1115" s="40"/>
      <c r="AC1115" s="40"/>
    </row>
    <row r="1116" spans="12:29" ht="13.5">
      <c r="L1116" s="40"/>
      <c r="M1116" s="40"/>
      <c r="N1116" s="40"/>
      <c r="Q1116" s="40"/>
      <c r="Z1116" s="40"/>
      <c r="AC1116" s="40"/>
    </row>
    <row r="1117" spans="12:29" ht="13.5">
      <c r="L1117" s="40"/>
      <c r="M1117" s="40"/>
      <c r="N1117" s="40"/>
      <c r="Q1117" s="40"/>
      <c r="Z1117" s="40"/>
      <c r="AC1117" s="40"/>
    </row>
    <row r="1118" spans="12:29" ht="13.5">
      <c r="L1118" s="40"/>
      <c r="M1118" s="40"/>
      <c r="N1118" s="40"/>
      <c r="Q1118" s="40"/>
      <c r="Z1118" s="40"/>
      <c r="AC1118" s="40"/>
    </row>
    <row r="1119" spans="12:29" ht="13.5">
      <c r="L1119" s="40"/>
      <c r="M1119" s="40"/>
      <c r="N1119" s="40"/>
      <c r="Q1119" s="40"/>
      <c r="Z1119" s="40"/>
      <c r="AC1119" s="40"/>
    </row>
    <row r="1120" spans="12:29" ht="13.5">
      <c r="L1120" s="40"/>
      <c r="M1120" s="40"/>
      <c r="N1120" s="40"/>
      <c r="Q1120" s="40"/>
      <c r="Z1120" s="40"/>
      <c r="AC1120" s="40"/>
    </row>
    <row r="1121" spans="12:29" ht="13.5">
      <c r="L1121" s="40"/>
      <c r="M1121" s="40"/>
      <c r="N1121" s="40"/>
      <c r="Q1121" s="40"/>
      <c r="Z1121" s="40"/>
      <c r="AC1121" s="40"/>
    </row>
    <row r="1122" spans="12:29" ht="13.5">
      <c r="L1122" s="40"/>
      <c r="M1122" s="40"/>
      <c r="N1122" s="40"/>
      <c r="Q1122" s="40"/>
      <c r="Z1122" s="40"/>
      <c r="AC1122" s="40"/>
    </row>
    <row r="1123" spans="12:29" ht="13.5">
      <c r="L1123" s="40"/>
      <c r="M1123" s="40"/>
      <c r="N1123" s="40"/>
      <c r="Q1123" s="40"/>
      <c r="Z1123" s="40"/>
      <c r="AC1123" s="40"/>
    </row>
    <row r="1124" spans="12:29" ht="13.5">
      <c r="L1124" s="40"/>
      <c r="M1124" s="40"/>
      <c r="N1124" s="40"/>
      <c r="Q1124" s="40"/>
      <c r="Z1124" s="40"/>
      <c r="AC1124" s="40"/>
    </row>
    <row r="1125" spans="12:29" ht="13.5">
      <c r="L1125" s="40"/>
      <c r="M1125" s="40"/>
      <c r="N1125" s="40"/>
      <c r="Q1125" s="40"/>
      <c r="Z1125" s="40"/>
      <c r="AC1125" s="40"/>
    </row>
    <row r="1126" spans="12:29" ht="13.5">
      <c r="L1126" s="40"/>
      <c r="M1126" s="40"/>
      <c r="N1126" s="40"/>
      <c r="Q1126" s="40"/>
      <c r="Z1126" s="40"/>
      <c r="AC1126" s="40"/>
    </row>
    <row r="1127" spans="12:29" ht="13.5">
      <c r="L1127" s="40"/>
      <c r="M1127" s="40"/>
      <c r="N1127" s="40"/>
      <c r="Q1127" s="40"/>
      <c r="Z1127" s="40"/>
      <c r="AC1127" s="40"/>
    </row>
    <row r="1128" spans="12:29" ht="13.5">
      <c r="L1128" s="40"/>
      <c r="M1128" s="40"/>
      <c r="N1128" s="40"/>
      <c r="Q1128" s="40"/>
      <c r="Z1128" s="40"/>
      <c r="AC1128" s="40"/>
    </row>
    <row r="1129" spans="12:29" ht="13.5">
      <c r="L1129" s="40"/>
      <c r="M1129" s="40"/>
      <c r="N1129" s="40"/>
      <c r="Q1129" s="40"/>
      <c r="Z1129" s="40"/>
      <c r="AC1129" s="40"/>
    </row>
    <row r="1130" spans="12:29" ht="13.5">
      <c r="L1130" s="40"/>
      <c r="M1130" s="40"/>
      <c r="N1130" s="40"/>
      <c r="Q1130" s="40"/>
      <c r="Z1130" s="40"/>
      <c r="AC1130" s="40"/>
    </row>
    <row r="1131" spans="12:29" ht="13.5">
      <c r="L1131" s="40"/>
      <c r="M1131" s="40"/>
      <c r="N1131" s="40"/>
      <c r="Q1131" s="40"/>
      <c r="Z1131" s="40"/>
      <c r="AC1131" s="40"/>
    </row>
    <row r="1132" spans="12:29" ht="13.5">
      <c r="L1132" s="40"/>
      <c r="M1132" s="40"/>
      <c r="N1132" s="40"/>
      <c r="Q1132" s="40"/>
      <c r="Z1132" s="40"/>
      <c r="AC1132" s="40"/>
    </row>
    <row r="1133" spans="12:29" ht="13.5">
      <c r="L1133" s="40"/>
      <c r="M1133" s="40"/>
      <c r="N1133" s="40"/>
      <c r="Q1133" s="40"/>
      <c r="Z1133" s="40"/>
      <c r="AC1133" s="40"/>
    </row>
    <row r="1134" spans="12:29" ht="13.5">
      <c r="L1134" s="40"/>
      <c r="M1134" s="40"/>
      <c r="N1134" s="40"/>
      <c r="Q1134" s="40"/>
      <c r="Z1134" s="40"/>
      <c r="AC1134" s="40"/>
    </row>
    <row r="1135" spans="12:29" ht="13.5">
      <c r="L1135" s="40"/>
      <c r="M1135" s="40"/>
      <c r="N1135" s="40"/>
      <c r="Q1135" s="40"/>
      <c r="Z1135" s="40"/>
      <c r="AC1135" s="40"/>
    </row>
    <row r="1136" spans="12:29" ht="13.5">
      <c r="L1136" s="40"/>
      <c r="M1136" s="40"/>
      <c r="N1136" s="40"/>
      <c r="Q1136" s="40"/>
      <c r="Z1136" s="40"/>
      <c r="AC1136" s="40"/>
    </row>
    <row r="1137" spans="12:29" ht="13.5">
      <c r="L1137" s="40"/>
      <c r="M1137" s="40"/>
      <c r="N1137" s="40"/>
      <c r="Q1137" s="40"/>
      <c r="Z1137" s="40"/>
      <c r="AC1137" s="40"/>
    </row>
    <row r="1138" spans="12:29" ht="13.5">
      <c r="L1138" s="40"/>
      <c r="M1138" s="40"/>
      <c r="N1138" s="40"/>
      <c r="Q1138" s="40"/>
      <c r="Z1138" s="40"/>
      <c r="AC1138" s="40"/>
    </row>
    <row r="1139" spans="12:29" ht="13.5">
      <c r="L1139" s="40"/>
      <c r="M1139" s="40"/>
      <c r="N1139" s="40"/>
      <c r="Q1139" s="40"/>
      <c r="Z1139" s="40"/>
      <c r="AC1139" s="40"/>
    </row>
    <row r="1140" spans="12:29" ht="13.5">
      <c r="L1140" s="40"/>
      <c r="M1140" s="40"/>
      <c r="N1140" s="40"/>
      <c r="Q1140" s="40"/>
      <c r="Z1140" s="40"/>
      <c r="AC1140" s="40"/>
    </row>
    <row r="1141" spans="12:29" ht="13.5">
      <c r="L1141" s="40"/>
      <c r="M1141" s="40"/>
      <c r="N1141" s="40"/>
      <c r="Q1141" s="40"/>
      <c r="Z1141" s="40"/>
      <c r="AC1141" s="40"/>
    </row>
    <row r="1142" spans="12:29" ht="13.5">
      <c r="L1142" s="40"/>
      <c r="M1142" s="40"/>
      <c r="N1142" s="40"/>
      <c r="Q1142" s="40"/>
      <c r="Z1142" s="40"/>
      <c r="AC1142" s="40"/>
    </row>
    <row r="1143" spans="12:29" ht="13.5">
      <c r="L1143" s="40"/>
      <c r="M1143" s="40"/>
      <c r="N1143" s="40"/>
      <c r="Q1143" s="40"/>
      <c r="Z1143" s="40"/>
      <c r="AC1143" s="40"/>
    </row>
    <row r="1144" spans="12:29" ht="13.5">
      <c r="L1144" s="40"/>
      <c r="M1144" s="40"/>
      <c r="N1144" s="40"/>
      <c r="Q1144" s="40"/>
      <c r="Z1144" s="40"/>
      <c r="AC1144" s="40"/>
    </row>
    <row r="1145" spans="12:29" ht="13.5">
      <c r="L1145" s="40"/>
      <c r="M1145" s="40"/>
      <c r="N1145" s="40"/>
      <c r="Q1145" s="40"/>
      <c r="Z1145" s="40"/>
      <c r="AC1145" s="40"/>
    </row>
    <row r="1146" spans="12:29" ht="13.5">
      <c r="L1146" s="40"/>
      <c r="M1146" s="40"/>
      <c r="N1146" s="40"/>
      <c r="Q1146" s="40"/>
      <c r="Z1146" s="40"/>
      <c r="AC1146" s="40"/>
    </row>
    <row r="1147" spans="12:29" ht="13.5">
      <c r="L1147" s="40"/>
      <c r="M1147" s="40"/>
      <c r="N1147" s="40"/>
      <c r="Q1147" s="40"/>
      <c r="Z1147" s="40"/>
      <c r="AC1147" s="40"/>
    </row>
    <row r="1148" spans="12:29" ht="13.5">
      <c r="L1148" s="40"/>
      <c r="M1148" s="40"/>
      <c r="N1148" s="40"/>
      <c r="Q1148" s="40"/>
      <c r="Z1148" s="40"/>
      <c r="AC1148" s="40"/>
    </row>
    <row r="1149" spans="12:29" ht="13.5">
      <c r="L1149" s="40"/>
      <c r="M1149" s="40"/>
      <c r="N1149" s="40"/>
      <c r="Q1149" s="40"/>
      <c r="Z1149" s="40"/>
      <c r="AC1149" s="40"/>
    </row>
    <row r="1150" spans="12:29" ht="13.5">
      <c r="L1150" s="40"/>
      <c r="M1150" s="40"/>
      <c r="N1150" s="40"/>
      <c r="Q1150" s="40"/>
      <c r="Z1150" s="40"/>
      <c r="AC1150" s="40"/>
    </row>
    <row r="1151" spans="12:29" ht="13.5">
      <c r="L1151" s="40"/>
      <c r="M1151" s="40"/>
      <c r="N1151" s="40"/>
      <c r="Q1151" s="40"/>
      <c r="Z1151" s="40"/>
      <c r="AC1151" s="40"/>
    </row>
    <row r="1152" spans="12:29" ht="13.5">
      <c r="L1152" s="40"/>
      <c r="M1152" s="40"/>
      <c r="N1152" s="40"/>
      <c r="Q1152" s="40"/>
      <c r="Z1152" s="40"/>
      <c r="AC1152" s="40"/>
    </row>
    <row r="1153" spans="12:29" ht="13.5">
      <c r="L1153" s="40"/>
      <c r="M1153" s="40"/>
      <c r="N1153" s="40"/>
      <c r="Q1153" s="40"/>
      <c r="Z1153" s="40"/>
      <c r="AC1153" s="40"/>
    </row>
    <row r="1154" spans="12:29" ht="13.5">
      <c r="L1154" s="40"/>
      <c r="M1154" s="40"/>
      <c r="N1154" s="40"/>
      <c r="Q1154" s="40"/>
      <c r="Z1154" s="40"/>
      <c r="AC1154" s="40"/>
    </row>
    <row r="1155" spans="12:29" ht="13.5">
      <c r="L1155" s="40"/>
      <c r="M1155" s="40"/>
      <c r="N1155" s="40"/>
      <c r="Q1155" s="40"/>
      <c r="Z1155" s="40"/>
      <c r="AC1155" s="40"/>
    </row>
    <row r="1156" spans="12:29" ht="13.5">
      <c r="L1156" s="40"/>
      <c r="M1156" s="40"/>
      <c r="N1156" s="40"/>
      <c r="Q1156" s="40"/>
      <c r="Z1156" s="40"/>
      <c r="AC1156" s="40"/>
    </row>
    <row r="1157" spans="12:29" ht="13.5">
      <c r="L1157" s="40"/>
      <c r="M1157" s="40"/>
      <c r="N1157" s="40"/>
      <c r="Q1157" s="40"/>
      <c r="Z1157" s="40"/>
      <c r="AC1157" s="40"/>
    </row>
    <row r="1158" spans="12:29" ht="13.5">
      <c r="L1158" s="40"/>
      <c r="M1158" s="40"/>
      <c r="N1158" s="40"/>
      <c r="Q1158" s="40"/>
      <c r="Z1158" s="40"/>
      <c r="AC1158" s="40"/>
    </row>
    <row r="1159" spans="12:29" ht="13.5">
      <c r="L1159" s="40"/>
      <c r="M1159" s="40"/>
      <c r="N1159" s="40"/>
      <c r="Q1159" s="40"/>
      <c r="Z1159" s="40"/>
      <c r="AC1159" s="40"/>
    </row>
    <row r="1160" spans="12:29" ht="13.5">
      <c r="L1160" s="40"/>
      <c r="M1160" s="40"/>
      <c r="N1160" s="40"/>
      <c r="Q1160" s="40"/>
      <c r="Z1160" s="40"/>
      <c r="AC1160" s="40"/>
    </row>
    <row r="1161" spans="12:29" ht="13.5">
      <c r="L1161" s="40"/>
      <c r="M1161" s="40"/>
      <c r="N1161" s="40"/>
      <c r="Q1161" s="40"/>
      <c r="Z1161" s="40"/>
      <c r="AC1161" s="40"/>
    </row>
    <row r="1162" spans="12:29" ht="13.5">
      <c r="L1162" s="40"/>
      <c r="M1162" s="40"/>
      <c r="N1162" s="40"/>
      <c r="Q1162" s="40"/>
      <c r="Z1162" s="40"/>
      <c r="AC1162" s="40"/>
    </row>
    <row r="1163" spans="12:29" ht="13.5">
      <c r="L1163" s="40"/>
      <c r="M1163" s="40"/>
      <c r="N1163" s="40"/>
      <c r="Q1163" s="40"/>
      <c r="Z1163" s="40"/>
      <c r="AC1163" s="40"/>
    </row>
    <row r="1164" spans="12:29" ht="13.5">
      <c r="L1164" s="40"/>
      <c r="M1164" s="40"/>
      <c r="N1164" s="40"/>
      <c r="Q1164" s="40"/>
      <c r="Z1164" s="40"/>
      <c r="AC1164" s="40"/>
    </row>
    <row r="1165" spans="12:29" ht="13.5">
      <c r="L1165" s="40"/>
      <c r="M1165" s="40"/>
      <c r="N1165" s="40"/>
      <c r="Q1165" s="40"/>
      <c r="Z1165" s="40"/>
      <c r="AC1165" s="40"/>
    </row>
    <row r="1166" spans="12:29" ht="13.5">
      <c r="L1166" s="40"/>
      <c r="M1166" s="40"/>
      <c r="N1166" s="40"/>
      <c r="Q1166" s="40"/>
      <c r="Z1166" s="40"/>
      <c r="AC1166" s="40"/>
    </row>
    <row r="1167" spans="12:29" ht="13.5">
      <c r="L1167" s="40"/>
      <c r="M1167" s="40"/>
      <c r="N1167" s="40"/>
      <c r="Q1167" s="40"/>
      <c r="Z1167" s="40"/>
      <c r="AC1167" s="40"/>
    </row>
    <row r="1168" spans="12:29" ht="13.5">
      <c r="L1168" s="40"/>
      <c r="M1168" s="40"/>
      <c r="N1168" s="40"/>
      <c r="Q1168" s="40"/>
      <c r="Z1168" s="40"/>
      <c r="AC1168" s="40"/>
    </row>
    <row r="1169" spans="12:29" ht="13.5">
      <c r="L1169" s="40"/>
      <c r="M1169" s="40"/>
      <c r="N1169" s="40"/>
      <c r="Q1169" s="40"/>
      <c r="Z1169" s="40"/>
      <c r="AC1169" s="40"/>
    </row>
    <row r="1170" spans="12:29" ht="13.5">
      <c r="L1170" s="40"/>
      <c r="M1170" s="40"/>
      <c r="N1170" s="40"/>
      <c r="Q1170" s="40"/>
      <c r="Z1170" s="40"/>
      <c r="AC1170" s="40"/>
    </row>
    <row r="1171" spans="12:29" ht="13.5">
      <c r="L1171" s="40"/>
      <c r="M1171" s="40"/>
      <c r="N1171" s="40"/>
      <c r="Q1171" s="40"/>
      <c r="Z1171" s="40"/>
      <c r="AC1171" s="40"/>
    </row>
    <row r="1172" spans="12:29" ht="13.5">
      <c r="L1172" s="40"/>
      <c r="M1172" s="40"/>
      <c r="N1172" s="40"/>
      <c r="Q1172" s="40"/>
      <c r="Z1172" s="40"/>
      <c r="AC1172" s="40"/>
    </row>
    <row r="1173" spans="12:29" ht="13.5">
      <c r="L1173" s="40"/>
      <c r="M1173" s="40"/>
      <c r="N1173" s="40"/>
      <c r="Q1173" s="40"/>
      <c r="Z1173" s="40"/>
      <c r="AC1173" s="40"/>
    </row>
    <row r="1174" spans="12:29" ht="13.5">
      <c r="L1174" s="40"/>
      <c r="M1174" s="40"/>
      <c r="N1174" s="40"/>
      <c r="Q1174" s="40"/>
      <c r="Z1174" s="40"/>
      <c r="AC1174" s="40"/>
    </row>
    <row r="1175" spans="12:29" ht="13.5">
      <c r="L1175" s="40"/>
      <c r="M1175" s="40"/>
      <c r="N1175" s="40"/>
      <c r="Q1175" s="40"/>
      <c r="Z1175" s="40"/>
      <c r="AC1175" s="40"/>
    </row>
    <row r="1176" spans="12:29" ht="13.5">
      <c r="L1176" s="40"/>
      <c r="M1176" s="40"/>
      <c r="N1176" s="40"/>
      <c r="Q1176" s="40"/>
      <c r="Z1176" s="40"/>
      <c r="AC1176" s="40"/>
    </row>
    <row r="1177" spans="12:29" ht="13.5">
      <c r="L1177" s="40"/>
      <c r="M1177" s="40"/>
      <c r="N1177" s="40"/>
      <c r="Q1177" s="40"/>
      <c r="Z1177" s="40"/>
      <c r="AC1177" s="40"/>
    </row>
    <row r="1178" spans="12:29" ht="13.5">
      <c r="L1178" s="40"/>
      <c r="M1178" s="40"/>
      <c r="N1178" s="40"/>
      <c r="Q1178" s="40"/>
      <c r="Z1178" s="40"/>
      <c r="AC1178" s="40"/>
    </row>
    <row r="1179" spans="12:29" ht="13.5">
      <c r="L1179" s="40"/>
      <c r="M1179" s="40"/>
      <c r="N1179" s="40"/>
      <c r="Q1179" s="40"/>
      <c r="Z1179" s="40"/>
      <c r="AC1179" s="40"/>
    </row>
    <row r="1180" spans="12:29" ht="13.5">
      <c r="L1180" s="40"/>
      <c r="M1180" s="40"/>
      <c r="N1180" s="40"/>
      <c r="Q1180" s="40"/>
      <c r="Z1180" s="40"/>
      <c r="AC1180" s="40"/>
    </row>
    <row r="1181" spans="12:29" ht="13.5">
      <c r="L1181" s="40"/>
      <c r="M1181" s="40"/>
      <c r="N1181" s="40"/>
      <c r="Q1181" s="40"/>
      <c r="Z1181" s="40"/>
      <c r="AC1181" s="40"/>
    </row>
    <row r="1182" spans="12:29" ht="13.5">
      <c r="L1182" s="40"/>
      <c r="M1182" s="40"/>
      <c r="N1182" s="40"/>
      <c r="Q1182" s="40"/>
      <c r="Z1182" s="40"/>
      <c r="AC1182" s="40"/>
    </row>
    <row r="1183" spans="12:29" ht="13.5">
      <c r="L1183" s="40"/>
      <c r="M1183" s="40"/>
      <c r="N1183" s="40"/>
      <c r="Q1183" s="40"/>
      <c r="Z1183" s="40"/>
      <c r="AC1183" s="40"/>
    </row>
    <row r="1184" spans="12:29" ht="13.5">
      <c r="L1184" s="40"/>
      <c r="M1184" s="40"/>
      <c r="N1184" s="40"/>
      <c r="Q1184" s="40"/>
      <c r="Z1184" s="40"/>
      <c r="AC1184" s="40"/>
    </row>
    <row r="1185" spans="12:29" ht="13.5">
      <c r="L1185" s="40"/>
      <c r="M1185" s="40"/>
      <c r="N1185" s="40"/>
      <c r="Q1185" s="40"/>
      <c r="Z1185" s="40"/>
      <c r="AC1185" s="40"/>
    </row>
    <row r="1186" spans="12:29" ht="13.5">
      <c r="L1186" s="40"/>
      <c r="M1186" s="40"/>
      <c r="N1186" s="40"/>
      <c r="Q1186" s="40"/>
      <c r="Z1186" s="40"/>
      <c r="AC1186" s="40"/>
    </row>
    <row r="1187" spans="12:29" ht="13.5">
      <c r="L1187" s="40"/>
      <c r="M1187" s="40"/>
      <c r="N1187" s="40"/>
      <c r="Q1187" s="40"/>
      <c r="Z1187" s="40"/>
      <c r="AC1187" s="40"/>
    </row>
    <row r="1188" spans="12:29" ht="13.5">
      <c r="L1188" s="40"/>
      <c r="M1188" s="40"/>
      <c r="N1188" s="40"/>
      <c r="Q1188" s="40"/>
      <c r="Z1188" s="40"/>
      <c r="AC1188" s="40"/>
    </row>
    <row r="1189" spans="12:29" ht="13.5">
      <c r="L1189" s="40"/>
      <c r="M1189" s="40"/>
      <c r="N1189" s="40"/>
      <c r="Q1189" s="40"/>
      <c r="Z1189" s="40"/>
      <c r="AC1189" s="40"/>
    </row>
    <row r="1190" spans="12:29" ht="13.5">
      <c r="L1190" s="40"/>
      <c r="M1190" s="40"/>
      <c r="N1190" s="40"/>
      <c r="Q1190" s="40"/>
      <c r="Z1190" s="40"/>
      <c r="AC1190" s="40"/>
    </row>
    <row r="1191" spans="12:29" ht="13.5">
      <c r="L1191" s="40"/>
      <c r="M1191" s="40"/>
      <c r="N1191" s="40"/>
      <c r="Q1191" s="40"/>
      <c r="Z1191" s="40"/>
      <c r="AC1191" s="40"/>
    </row>
    <row r="1192" spans="12:29" ht="13.5">
      <c r="L1192" s="40"/>
      <c r="M1192" s="40"/>
      <c r="N1192" s="40"/>
      <c r="Q1192" s="40"/>
      <c r="Z1192" s="40"/>
      <c r="AC1192" s="40"/>
    </row>
    <row r="1193" spans="12:29" ht="13.5">
      <c r="L1193" s="40"/>
      <c r="M1193" s="40"/>
      <c r="N1193" s="40"/>
      <c r="Q1193" s="40"/>
      <c r="Z1193" s="40"/>
      <c r="AC1193" s="40"/>
    </row>
    <row r="1194" spans="12:29" ht="13.5">
      <c r="L1194" s="40"/>
      <c r="M1194" s="40"/>
      <c r="N1194" s="40"/>
      <c r="Q1194" s="40"/>
      <c r="Z1194" s="40"/>
      <c r="AC1194" s="40"/>
    </row>
    <row r="1195" spans="12:29" ht="13.5">
      <c r="L1195" s="40"/>
      <c r="M1195" s="40"/>
      <c r="N1195" s="40"/>
      <c r="Q1195" s="40"/>
      <c r="Z1195" s="40"/>
      <c r="AC1195" s="40"/>
    </row>
    <row r="1196" spans="12:29" ht="13.5">
      <c r="L1196" s="40"/>
      <c r="M1196" s="40"/>
      <c r="N1196" s="40"/>
      <c r="Q1196" s="40"/>
      <c r="Z1196" s="40"/>
      <c r="AC1196" s="40"/>
    </row>
    <row r="1197" spans="12:29" ht="13.5">
      <c r="L1197" s="40"/>
      <c r="M1197" s="40"/>
      <c r="N1197" s="40"/>
      <c r="Q1197" s="40"/>
      <c r="Z1197" s="40"/>
      <c r="AC1197" s="40"/>
    </row>
    <row r="1198" spans="12:29" ht="13.5">
      <c r="L1198" s="40"/>
      <c r="M1198" s="40"/>
      <c r="N1198" s="40"/>
      <c r="Q1198" s="40"/>
      <c r="Z1198" s="40"/>
      <c r="AC1198" s="40"/>
    </row>
    <row r="1199" spans="12:29" ht="13.5">
      <c r="L1199" s="40"/>
      <c r="M1199" s="40"/>
      <c r="N1199" s="40"/>
      <c r="Q1199" s="40"/>
      <c r="Z1199" s="40"/>
      <c r="AC1199" s="40"/>
    </row>
    <row r="1200" spans="12:29" ht="13.5">
      <c r="L1200" s="40"/>
      <c r="M1200" s="40"/>
      <c r="N1200" s="40"/>
      <c r="Q1200" s="40"/>
      <c r="Z1200" s="40"/>
      <c r="AC1200" s="40"/>
    </row>
    <row r="1201" spans="12:29" ht="13.5">
      <c r="L1201" s="40"/>
      <c r="M1201" s="40"/>
      <c r="N1201" s="40"/>
      <c r="Q1201" s="40"/>
      <c r="Z1201" s="40"/>
      <c r="AC1201" s="40"/>
    </row>
    <row r="1202" spans="12:29" ht="13.5">
      <c r="L1202" s="40"/>
      <c r="M1202" s="40"/>
      <c r="N1202" s="40"/>
      <c r="Q1202" s="40"/>
      <c r="Z1202" s="40"/>
      <c r="AC1202" s="40"/>
    </row>
    <row r="1203" spans="12:29" ht="13.5">
      <c r="L1203" s="40"/>
      <c r="M1203" s="40"/>
      <c r="N1203" s="40"/>
      <c r="Q1203" s="40"/>
      <c r="Z1203" s="40"/>
      <c r="AC1203" s="40"/>
    </row>
    <row r="1204" spans="12:29" ht="13.5">
      <c r="L1204" s="40"/>
      <c r="M1204" s="40"/>
      <c r="N1204" s="40"/>
      <c r="Q1204" s="40"/>
      <c r="Z1204" s="40"/>
      <c r="AC1204" s="40"/>
    </row>
    <row r="1205" spans="12:29" ht="13.5">
      <c r="L1205" s="40"/>
      <c r="M1205" s="40"/>
      <c r="N1205" s="40"/>
      <c r="Q1205" s="40"/>
      <c r="Z1205" s="40"/>
      <c r="AC1205" s="40"/>
    </row>
    <row r="1206" spans="12:29" ht="13.5">
      <c r="L1206" s="40"/>
      <c r="M1206" s="40"/>
      <c r="N1206" s="40"/>
      <c r="Q1206" s="40"/>
      <c r="Z1206" s="40"/>
      <c r="AC1206" s="40"/>
    </row>
    <row r="1207" spans="12:29" ht="13.5">
      <c r="L1207" s="40"/>
      <c r="M1207" s="40"/>
      <c r="N1207" s="40"/>
      <c r="Q1207" s="40"/>
      <c r="Z1207" s="40"/>
      <c r="AC1207" s="40"/>
    </row>
    <row r="1208" spans="12:29" ht="13.5">
      <c r="L1208" s="40"/>
      <c r="M1208" s="40"/>
      <c r="N1208" s="40"/>
      <c r="Q1208" s="40"/>
      <c r="Z1208" s="40"/>
      <c r="AC1208" s="40"/>
    </row>
    <row r="1209" spans="12:29" ht="13.5">
      <c r="L1209" s="40"/>
      <c r="M1209" s="40"/>
      <c r="N1209" s="40"/>
      <c r="Q1209" s="40"/>
      <c r="Z1209" s="40"/>
      <c r="AC1209" s="40"/>
    </row>
    <row r="1210" spans="12:29" ht="13.5">
      <c r="L1210" s="40"/>
      <c r="M1210" s="40"/>
      <c r="N1210" s="40"/>
      <c r="Q1210" s="40"/>
      <c r="Z1210" s="40"/>
      <c r="AC1210" s="40"/>
    </row>
    <row r="1211" spans="12:29" ht="13.5">
      <c r="L1211" s="40"/>
      <c r="M1211" s="40"/>
      <c r="N1211" s="40"/>
      <c r="Q1211" s="40"/>
      <c r="Z1211" s="40"/>
      <c r="AC1211" s="40"/>
    </row>
    <row r="1212" spans="12:29" ht="13.5">
      <c r="L1212" s="40"/>
      <c r="M1212" s="40"/>
      <c r="N1212" s="40"/>
      <c r="Q1212" s="40"/>
      <c r="Z1212" s="40"/>
      <c r="AC1212" s="40"/>
    </row>
    <row r="1213" spans="12:29" ht="13.5">
      <c r="L1213" s="40"/>
      <c r="M1213" s="40"/>
      <c r="N1213" s="40"/>
      <c r="Q1213" s="40"/>
      <c r="Z1213" s="40"/>
      <c r="AC1213" s="40"/>
    </row>
    <row r="1214" spans="12:29" ht="13.5">
      <c r="L1214" s="40"/>
      <c r="M1214" s="40"/>
      <c r="N1214" s="40"/>
      <c r="Q1214" s="40"/>
      <c r="Z1214" s="40"/>
      <c r="AC1214" s="40"/>
    </row>
    <row r="1215" spans="12:29" ht="13.5">
      <c r="L1215" s="40"/>
      <c r="M1215" s="40"/>
      <c r="N1215" s="40"/>
      <c r="Q1215" s="40"/>
      <c r="Z1215" s="40"/>
      <c r="AC1215" s="40"/>
    </row>
    <row r="1216" spans="12:29" ht="13.5">
      <c r="L1216" s="40"/>
      <c r="M1216" s="40"/>
      <c r="N1216" s="40"/>
      <c r="Q1216" s="40"/>
      <c r="Z1216" s="40"/>
      <c r="AC1216" s="40"/>
    </row>
    <row r="1217" spans="12:29" ht="13.5">
      <c r="L1217" s="40"/>
      <c r="M1217" s="40"/>
      <c r="N1217" s="40"/>
      <c r="Q1217" s="40"/>
      <c r="Z1217" s="40"/>
      <c r="AC1217" s="40"/>
    </row>
    <row r="1218" spans="12:29" ht="13.5">
      <c r="L1218" s="40"/>
      <c r="M1218" s="40"/>
      <c r="N1218" s="40"/>
      <c r="Q1218" s="40"/>
      <c r="Z1218" s="40"/>
      <c r="AC1218" s="40"/>
    </row>
    <row r="1219" spans="12:29" ht="13.5">
      <c r="L1219" s="40"/>
      <c r="M1219" s="40"/>
      <c r="N1219" s="40"/>
      <c r="Q1219" s="40"/>
      <c r="Z1219" s="40"/>
      <c r="AC1219" s="40"/>
    </row>
    <row r="1220" spans="12:29" ht="13.5">
      <c r="L1220" s="40"/>
      <c r="M1220" s="40"/>
      <c r="N1220" s="40"/>
      <c r="Q1220" s="40"/>
      <c r="Z1220" s="40"/>
      <c r="AC1220" s="40"/>
    </row>
    <row r="1221" spans="12:29" ht="13.5">
      <c r="L1221" s="40"/>
      <c r="M1221" s="40"/>
      <c r="N1221" s="40"/>
      <c r="Q1221" s="40"/>
      <c r="Z1221" s="40"/>
      <c r="AC1221" s="40"/>
    </row>
    <row r="1222" spans="12:29" ht="13.5">
      <c r="L1222" s="40"/>
      <c r="M1222" s="40"/>
      <c r="N1222" s="40"/>
      <c r="Q1222" s="40"/>
      <c r="Z1222" s="40"/>
      <c r="AC1222" s="40"/>
    </row>
    <row r="1223" spans="12:29" ht="13.5">
      <c r="L1223" s="40"/>
      <c r="M1223" s="40"/>
      <c r="N1223" s="40"/>
      <c r="Q1223" s="40"/>
      <c r="Z1223" s="40"/>
      <c r="AC1223" s="40"/>
    </row>
    <row r="1224" spans="12:29" ht="13.5">
      <c r="L1224" s="40"/>
      <c r="M1224" s="40"/>
      <c r="N1224" s="40"/>
      <c r="Q1224" s="40"/>
      <c r="Z1224" s="40"/>
      <c r="AC1224" s="40"/>
    </row>
    <row r="1225" spans="12:29" ht="13.5">
      <c r="L1225" s="40"/>
      <c r="M1225" s="40"/>
      <c r="N1225" s="40"/>
      <c r="Q1225" s="40"/>
      <c r="Z1225" s="40"/>
      <c r="AC1225" s="40"/>
    </row>
    <row r="1226" spans="12:29" ht="13.5">
      <c r="L1226" s="40"/>
      <c r="M1226" s="40"/>
      <c r="N1226" s="40"/>
      <c r="Q1226" s="40"/>
      <c r="Z1226" s="40"/>
      <c r="AC1226" s="40"/>
    </row>
    <row r="1227" spans="12:29" ht="13.5">
      <c r="L1227" s="40"/>
      <c r="M1227" s="40"/>
      <c r="N1227" s="40"/>
      <c r="Q1227" s="40"/>
      <c r="Z1227" s="40"/>
      <c r="AC1227" s="40"/>
    </row>
    <row r="1228" spans="12:29" ht="13.5">
      <c r="L1228" s="40"/>
      <c r="M1228" s="40"/>
      <c r="N1228" s="40"/>
      <c r="Q1228" s="40"/>
      <c r="Z1228" s="40"/>
      <c r="AC1228" s="40"/>
    </row>
    <row r="1229" spans="12:29" ht="13.5">
      <c r="L1229" s="40"/>
      <c r="M1229" s="40"/>
      <c r="N1229" s="40"/>
      <c r="Q1229" s="40"/>
      <c r="Z1229" s="40"/>
      <c r="AC1229" s="40"/>
    </row>
    <row r="1230" spans="12:29" ht="13.5">
      <c r="L1230" s="40"/>
      <c r="M1230" s="40"/>
      <c r="N1230" s="40"/>
      <c r="Q1230" s="40"/>
      <c r="Z1230" s="40"/>
      <c r="AC1230" s="40"/>
    </row>
    <row r="1231" spans="12:29" ht="13.5">
      <c r="L1231" s="40"/>
      <c r="M1231" s="40"/>
      <c r="N1231" s="40"/>
      <c r="Q1231" s="40"/>
      <c r="Z1231" s="40"/>
      <c r="AC1231" s="40"/>
    </row>
    <row r="1232" spans="12:29" ht="13.5">
      <c r="L1232" s="40"/>
      <c r="M1232" s="40"/>
      <c r="N1232" s="40"/>
      <c r="Q1232" s="40"/>
      <c r="Z1232" s="40"/>
      <c r="AC1232" s="40"/>
    </row>
    <row r="1233" spans="12:29" ht="13.5">
      <c r="L1233" s="40"/>
      <c r="M1233" s="40"/>
      <c r="N1233" s="40"/>
      <c r="Q1233" s="40"/>
      <c r="Z1233" s="40"/>
      <c r="AC1233" s="40"/>
    </row>
    <row r="1234" spans="12:29" ht="13.5">
      <c r="L1234" s="40"/>
      <c r="M1234" s="40"/>
      <c r="N1234" s="40"/>
      <c r="Q1234" s="40"/>
      <c r="Z1234" s="40"/>
      <c r="AC1234" s="40"/>
    </row>
    <row r="1235" spans="12:29" ht="13.5">
      <c r="L1235" s="40"/>
      <c r="M1235" s="40"/>
      <c r="N1235" s="40"/>
      <c r="Q1235" s="40"/>
      <c r="Z1235" s="40"/>
      <c r="AC1235" s="40"/>
    </row>
    <row r="1236" spans="12:29" ht="13.5">
      <c r="L1236" s="40"/>
      <c r="M1236" s="40"/>
      <c r="N1236" s="40"/>
      <c r="Q1236" s="40"/>
      <c r="Z1236" s="40"/>
      <c r="AC1236" s="40"/>
    </row>
    <row r="1237" spans="12:29" ht="13.5">
      <c r="L1237" s="40"/>
      <c r="M1237" s="40"/>
      <c r="N1237" s="40"/>
      <c r="Q1237" s="40"/>
      <c r="Z1237" s="40"/>
      <c r="AC1237" s="40"/>
    </row>
    <row r="1238" spans="12:29" ht="13.5">
      <c r="L1238" s="40"/>
      <c r="M1238" s="40"/>
      <c r="N1238" s="40"/>
      <c r="Q1238" s="40"/>
      <c r="Z1238" s="40"/>
      <c r="AC1238" s="40"/>
    </row>
    <row r="1239" spans="12:29" ht="13.5">
      <c r="L1239" s="40"/>
      <c r="M1239" s="40"/>
      <c r="N1239" s="40"/>
      <c r="Q1239" s="40"/>
      <c r="Z1239" s="40"/>
      <c r="AC1239" s="40"/>
    </row>
    <row r="1240" spans="12:29" ht="13.5">
      <c r="L1240" s="40"/>
      <c r="M1240" s="40"/>
      <c r="N1240" s="40"/>
      <c r="Q1240" s="40"/>
      <c r="Z1240" s="40"/>
      <c r="AC1240" s="40"/>
    </row>
    <row r="1241" spans="12:29" ht="13.5">
      <c r="L1241" s="40"/>
      <c r="M1241" s="40"/>
      <c r="N1241" s="40"/>
      <c r="Q1241" s="40"/>
      <c r="Z1241" s="40"/>
      <c r="AC1241" s="40"/>
    </row>
    <row r="1242" spans="12:29" ht="13.5">
      <c r="L1242" s="40"/>
      <c r="M1242" s="40"/>
      <c r="N1242" s="40"/>
      <c r="Q1242" s="40"/>
      <c r="Z1242" s="40"/>
      <c r="AC1242" s="40"/>
    </row>
    <row r="1243" spans="12:29" ht="13.5">
      <c r="L1243" s="40"/>
      <c r="M1243" s="40"/>
      <c r="N1243" s="40"/>
      <c r="Q1243" s="40"/>
      <c r="Z1243" s="40"/>
      <c r="AC1243" s="40"/>
    </row>
    <row r="1244" spans="12:29" ht="13.5">
      <c r="L1244" s="40"/>
      <c r="M1244" s="40"/>
      <c r="N1244" s="40"/>
      <c r="Q1244" s="40"/>
      <c r="Z1244" s="40"/>
      <c r="AC1244" s="40"/>
    </row>
    <row r="1245" spans="12:29" ht="13.5">
      <c r="L1245" s="40"/>
      <c r="M1245" s="40"/>
      <c r="N1245" s="40"/>
      <c r="Q1245" s="40"/>
      <c r="Z1245" s="40"/>
      <c r="AC1245" s="40"/>
    </row>
    <row r="1246" spans="12:29" ht="13.5">
      <c r="L1246" s="40"/>
      <c r="M1246" s="40"/>
      <c r="N1246" s="40"/>
      <c r="Q1246" s="40"/>
      <c r="Z1246" s="40"/>
      <c r="AC1246" s="40"/>
    </row>
    <row r="1247" spans="12:29" ht="13.5">
      <c r="L1247" s="40"/>
      <c r="M1247" s="40"/>
      <c r="N1247" s="40"/>
      <c r="Q1247" s="40"/>
      <c r="Z1247" s="40"/>
      <c r="AC1247" s="40"/>
    </row>
    <row r="1248" spans="12:29" ht="13.5">
      <c r="L1248" s="40"/>
      <c r="M1248" s="40"/>
      <c r="N1248" s="40"/>
      <c r="Q1248" s="40"/>
      <c r="Z1248" s="40"/>
      <c r="AC1248" s="40"/>
    </row>
    <row r="1249" spans="12:29" ht="13.5">
      <c r="L1249" s="40"/>
      <c r="M1249" s="40"/>
      <c r="N1249" s="40"/>
      <c r="Q1249" s="40"/>
      <c r="Z1249" s="40"/>
      <c r="AC1249" s="40"/>
    </row>
    <row r="1250" spans="12:29" ht="13.5">
      <c r="L1250" s="40"/>
      <c r="M1250" s="40"/>
      <c r="N1250" s="40"/>
      <c r="Q1250" s="40"/>
      <c r="Z1250" s="40"/>
      <c r="AC1250" s="40"/>
    </row>
    <row r="1251" spans="12:29" ht="13.5">
      <c r="L1251" s="40"/>
      <c r="M1251" s="40"/>
      <c r="N1251" s="40"/>
      <c r="Q1251" s="40"/>
      <c r="Z1251" s="40"/>
      <c r="AC1251" s="40"/>
    </row>
    <row r="1252" spans="12:29" ht="13.5">
      <c r="L1252" s="40"/>
      <c r="M1252" s="40"/>
      <c r="N1252" s="40"/>
      <c r="Q1252" s="40"/>
      <c r="Z1252" s="40"/>
      <c r="AC1252" s="40"/>
    </row>
    <row r="1253" spans="12:29" ht="13.5">
      <c r="L1253" s="40"/>
      <c r="M1253" s="40"/>
      <c r="N1253" s="40"/>
      <c r="Q1253" s="40"/>
      <c r="Z1253" s="40"/>
      <c r="AC1253" s="40"/>
    </row>
    <row r="1254" spans="12:29" ht="13.5">
      <c r="L1254" s="40"/>
      <c r="M1254" s="40"/>
      <c r="N1254" s="40"/>
      <c r="Q1254" s="40"/>
      <c r="Z1254" s="40"/>
      <c r="AC1254" s="40"/>
    </row>
    <row r="1255" spans="12:29" ht="13.5">
      <c r="L1255" s="40"/>
      <c r="M1255" s="40"/>
      <c r="N1255" s="40"/>
      <c r="Q1255" s="40"/>
      <c r="Z1255" s="40"/>
      <c r="AC1255" s="40"/>
    </row>
    <row r="1256" spans="12:29" ht="13.5">
      <c r="L1256" s="40"/>
      <c r="M1256" s="40"/>
      <c r="N1256" s="40"/>
      <c r="Q1256" s="40"/>
      <c r="Z1256" s="40"/>
      <c r="AC1256" s="40"/>
    </row>
    <row r="1257" spans="12:29" ht="13.5">
      <c r="L1257" s="40"/>
      <c r="M1257" s="40"/>
      <c r="N1257" s="40"/>
      <c r="Q1257" s="40"/>
      <c r="Z1257" s="40"/>
      <c r="AC1257" s="40"/>
    </row>
    <row r="1258" spans="12:29" ht="13.5">
      <c r="L1258" s="40"/>
      <c r="M1258" s="40"/>
      <c r="N1258" s="40"/>
      <c r="Q1258" s="40"/>
      <c r="Z1258" s="40"/>
      <c r="AC1258" s="40"/>
    </row>
    <row r="1259" spans="12:29" ht="13.5">
      <c r="L1259" s="40"/>
      <c r="M1259" s="40"/>
      <c r="N1259" s="40"/>
      <c r="Q1259" s="40"/>
      <c r="Z1259" s="40"/>
      <c r="AC1259" s="40"/>
    </row>
    <row r="1260" spans="12:29" ht="13.5">
      <c r="L1260" s="40"/>
      <c r="M1260" s="40"/>
      <c r="N1260" s="40"/>
      <c r="Q1260" s="40"/>
      <c r="Z1260" s="40"/>
      <c r="AC1260" s="40"/>
    </row>
    <row r="1261" spans="12:29" ht="13.5">
      <c r="L1261" s="40"/>
      <c r="M1261" s="40"/>
      <c r="N1261" s="40"/>
      <c r="Q1261" s="40"/>
      <c r="Z1261" s="40"/>
      <c r="AC1261" s="40"/>
    </row>
    <row r="1262" spans="12:29" ht="13.5">
      <c r="L1262" s="40"/>
      <c r="M1262" s="40"/>
      <c r="N1262" s="40"/>
      <c r="Q1262" s="40"/>
      <c r="Z1262" s="40"/>
      <c r="AC1262" s="40"/>
    </row>
    <row r="1263" spans="12:29" ht="13.5">
      <c r="L1263" s="40"/>
      <c r="M1263" s="40"/>
      <c r="N1263" s="40"/>
      <c r="Q1263" s="40"/>
      <c r="Z1263" s="40"/>
      <c r="AC1263" s="40"/>
    </row>
    <row r="1264" spans="12:29" ht="13.5">
      <c r="L1264" s="40"/>
      <c r="M1264" s="40"/>
      <c r="N1264" s="40"/>
      <c r="Q1264" s="40"/>
      <c r="Z1264" s="40"/>
      <c r="AC1264" s="40"/>
    </row>
    <row r="1265" spans="12:29" ht="13.5">
      <c r="L1265" s="40"/>
      <c r="M1265" s="40"/>
      <c r="N1265" s="40"/>
      <c r="Q1265" s="40"/>
      <c r="Z1265" s="40"/>
      <c r="AC1265" s="40"/>
    </row>
    <row r="1266" spans="12:29" ht="13.5">
      <c r="L1266" s="40"/>
      <c r="M1266" s="40"/>
      <c r="N1266" s="40"/>
      <c r="Q1266" s="40"/>
      <c r="Z1266" s="40"/>
      <c r="AC1266" s="40"/>
    </row>
    <row r="1267" spans="12:29" ht="13.5">
      <c r="L1267" s="40"/>
      <c r="M1267" s="40"/>
      <c r="N1267" s="40"/>
      <c r="Q1267" s="40"/>
      <c r="Z1267" s="40"/>
      <c r="AC1267" s="40"/>
    </row>
    <row r="1268" spans="12:29" ht="13.5">
      <c r="L1268" s="40"/>
      <c r="M1268" s="40"/>
      <c r="N1268" s="40"/>
      <c r="Q1268" s="40"/>
      <c r="Z1268" s="40"/>
      <c r="AC1268" s="40"/>
    </row>
    <row r="1269" spans="12:29" ht="13.5">
      <c r="L1269" s="40"/>
      <c r="M1269" s="40"/>
      <c r="N1269" s="40"/>
      <c r="Q1269" s="40"/>
      <c r="Z1269" s="40"/>
      <c r="AC1269" s="40"/>
    </row>
    <row r="1270" spans="12:29" ht="13.5">
      <c r="L1270" s="40"/>
      <c r="M1270" s="40"/>
      <c r="N1270" s="40"/>
      <c r="Q1270" s="40"/>
      <c r="Z1270" s="40"/>
      <c r="AC1270" s="40"/>
    </row>
    <row r="1271" spans="12:29" ht="13.5">
      <c r="L1271" s="40"/>
      <c r="M1271" s="40"/>
      <c r="N1271" s="40"/>
      <c r="Q1271" s="40"/>
      <c r="Z1271" s="40"/>
      <c r="AC1271" s="40"/>
    </row>
    <row r="1272" spans="12:29" ht="13.5">
      <c r="L1272" s="40"/>
      <c r="M1272" s="40"/>
      <c r="N1272" s="40"/>
      <c r="Q1272" s="40"/>
      <c r="Z1272" s="40"/>
      <c r="AC1272" s="40"/>
    </row>
    <row r="1273" spans="12:29" ht="13.5">
      <c r="L1273" s="40"/>
      <c r="M1273" s="40"/>
      <c r="N1273" s="40"/>
      <c r="Q1273" s="40"/>
      <c r="Z1273" s="40"/>
      <c r="AC1273" s="40"/>
    </row>
    <row r="1274" spans="12:29" ht="13.5">
      <c r="L1274" s="40"/>
      <c r="M1274" s="40"/>
      <c r="N1274" s="40"/>
      <c r="Q1274" s="40"/>
      <c r="Z1274" s="40"/>
      <c r="AC1274" s="40"/>
    </row>
    <row r="1275" spans="12:29" ht="13.5">
      <c r="L1275" s="40"/>
      <c r="M1275" s="40"/>
      <c r="N1275" s="40"/>
      <c r="Q1275" s="40"/>
      <c r="Z1275" s="40"/>
      <c r="AC1275" s="40"/>
    </row>
    <row r="1276" spans="12:29" ht="13.5">
      <c r="L1276" s="40"/>
      <c r="M1276" s="40"/>
      <c r="N1276" s="40"/>
      <c r="Q1276" s="40"/>
      <c r="Z1276" s="40"/>
      <c r="AC1276" s="40"/>
    </row>
    <row r="1277" spans="12:29" ht="13.5">
      <c r="L1277" s="40"/>
      <c r="M1277" s="40"/>
      <c r="N1277" s="40"/>
      <c r="Q1277" s="40"/>
      <c r="Z1277" s="40"/>
      <c r="AC1277" s="40"/>
    </row>
    <row r="1278" spans="12:29" ht="13.5">
      <c r="L1278" s="40"/>
      <c r="M1278" s="40"/>
      <c r="N1278" s="40"/>
      <c r="Q1278" s="40"/>
      <c r="Z1278" s="40"/>
      <c r="AC1278" s="40"/>
    </row>
    <row r="1279" spans="12:29" ht="13.5">
      <c r="L1279" s="40"/>
      <c r="M1279" s="40"/>
      <c r="N1279" s="40"/>
      <c r="Q1279" s="40"/>
      <c r="Z1279" s="40"/>
      <c r="AC1279" s="40"/>
    </row>
    <row r="1280" spans="12:29" ht="13.5">
      <c r="L1280" s="40"/>
      <c r="M1280" s="40"/>
      <c r="N1280" s="40"/>
      <c r="Q1280" s="40"/>
      <c r="Z1280" s="40"/>
      <c r="AC1280" s="40"/>
    </row>
    <row r="1281" spans="12:29" ht="13.5">
      <c r="L1281" s="40"/>
      <c r="M1281" s="40"/>
      <c r="N1281" s="40"/>
      <c r="Q1281" s="40"/>
      <c r="Z1281" s="40"/>
      <c r="AC1281" s="40"/>
    </row>
    <row r="1282" spans="12:29" ht="13.5">
      <c r="L1282" s="40"/>
      <c r="M1282" s="40"/>
      <c r="N1282" s="40"/>
      <c r="Q1282" s="40"/>
      <c r="Z1282" s="40"/>
      <c r="AC1282" s="40"/>
    </row>
    <row r="1283" spans="12:29" ht="13.5">
      <c r="L1283" s="40"/>
      <c r="M1283" s="40"/>
      <c r="N1283" s="40"/>
      <c r="Q1283" s="40"/>
      <c r="Z1283" s="40"/>
      <c r="AC1283" s="40"/>
    </row>
    <row r="1284" spans="12:29" ht="13.5">
      <c r="L1284" s="40"/>
      <c r="M1284" s="40"/>
      <c r="N1284" s="40"/>
      <c r="Q1284" s="40"/>
      <c r="Z1284" s="40"/>
      <c r="AC1284" s="40"/>
    </row>
    <row r="1285" spans="12:29" ht="13.5">
      <c r="L1285" s="40"/>
      <c r="M1285" s="40"/>
      <c r="N1285" s="40"/>
      <c r="Q1285" s="40"/>
      <c r="Z1285" s="40"/>
      <c r="AC1285" s="40"/>
    </row>
    <row r="1286" spans="12:29" ht="13.5">
      <c r="L1286" s="40"/>
      <c r="M1286" s="40"/>
      <c r="N1286" s="40"/>
      <c r="Q1286" s="40"/>
      <c r="Z1286" s="40"/>
      <c r="AC1286" s="40"/>
    </row>
    <row r="1287" spans="12:29" ht="13.5">
      <c r="L1287" s="40"/>
      <c r="M1287" s="40"/>
      <c r="N1287" s="40"/>
      <c r="Q1287" s="40"/>
      <c r="Z1287" s="40"/>
      <c r="AC1287" s="40"/>
    </row>
    <row r="1288" spans="12:29" ht="13.5">
      <c r="L1288" s="40"/>
      <c r="M1288" s="40"/>
      <c r="N1288" s="40"/>
      <c r="Q1288" s="40"/>
      <c r="Z1288" s="40"/>
      <c r="AC1288" s="40"/>
    </row>
    <row r="1289" spans="12:29" ht="13.5">
      <c r="L1289" s="40"/>
      <c r="M1289" s="40"/>
      <c r="N1289" s="40"/>
      <c r="Q1289" s="40"/>
      <c r="Z1289" s="40"/>
      <c r="AC1289" s="40"/>
    </row>
    <row r="1290" spans="12:29" ht="13.5">
      <c r="L1290" s="40"/>
      <c r="M1290" s="40"/>
      <c r="N1290" s="40"/>
      <c r="Q1290" s="40"/>
      <c r="Z1290" s="40"/>
      <c r="AC1290" s="40"/>
    </row>
    <row r="1291" spans="12:29" ht="13.5">
      <c r="L1291" s="40"/>
      <c r="M1291" s="40"/>
      <c r="N1291" s="40"/>
      <c r="Q1291" s="40"/>
      <c r="Z1291" s="40"/>
      <c r="AC1291" s="40"/>
    </row>
    <row r="1292" spans="12:29" ht="13.5">
      <c r="L1292" s="40"/>
      <c r="M1292" s="40"/>
      <c r="N1292" s="40"/>
      <c r="Q1292" s="40"/>
      <c r="Z1292" s="40"/>
      <c r="AC1292" s="40"/>
    </row>
    <row r="1293" spans="12:29" ht="13.5">
      <c r="L1293" s="40"/>
      <c r="M1293" s="40"/>
      <c r="N1293" s="40"/>
      <c r="Q1293" s="40"/>
      <c r="Z1293" s="40"/>
      <c r="AC1293" s="40"/>
    </row>
    <row r="1294" spans="12:29" ht="13.5">
      <c r="L1294" s="40"/>
      <c r="M1294" s="40"/>
      <c r="N1294" s="40"/>
      <c r="Q1294" s="40"/>
      <c r="Z1294" s="40"/>
      <c r="AC1294" s="40"/>
    </row>
    <row r="1295" spans="12:29" ht="13.5">
      <c r="L1295" s="40"/>
      <c r="M1295" s="40"/>
      <c r="N1295" s="40"/>
      <c r="Q1295" s="40"/>
      <c r="Z1295" s="40"/>
      <c r="AC1295" s="40"/>
    </row>
    <row r="1296" spans="12:29" ht="13.5">
      <c r="L1296" s="40"/>
      <c r="M1296" s="40"/>
      <c r="N1296" s="40"/>
      <c r="Q1296" s="40"/>
      <c r="Z1296" s="40"/>
      <c r="AC1296" s="40"/>
    </row>
    <row r="1297" spans="12:29" ht="13.5">
      <c r="L1297" s="40"/>
      <c r="M1297" s="40"/>
      <c r="N1297" s="40"/>
      <c r="Q1297" s="40"/>
      <c r="Z1297" s="40"/>
      <c r="AC1297" s="40"/>
    </row>
    <row r="1298" spans="12:29" ht="13.5">
      <c r="L1298" s="40"/>
      <c r="M1298" s="40"/>
      <c r="N1298" s="40"/>
      <c r="Q1298" s="40"/>
      <c r="Z1298" s="40"/>
      <c r="AC1298" s="40"/>
    </row>
    <row r="1299" spans="12:29" ht="13.5">
      <c r="L1299" s="40"/>
      <c r="M1299" s="40"/>
      <c r="N1299" s="40"/>
      <c r="Q1299" s="40"/>
      <c r="Z1299" s="40"/>
      <c r="AC1299" s="40"/>
    </row>
    <row r="1300" spans="12:29" ht="13.5">
      <c r="L1300" s="40"/>
      <c r="M1300" s="40"/>
      <c r="N1300" s="40"/>
      <c r="Q1300" s="40"/>
      <c r="Z1300" s="40"/>
      <c r="AC1300" s="40"/>
    </row>
    <row r="1301" spans="12:29" ht="13.5">
      <c r="L1301" s="40"/>
      <c r="M1301" s="40"/>
      <c r="N1301" s="40"/>
      <c r="Q1301" s="40"/>
      <c r="Z1301" s="40"/>
      <c r="AC1301" s="40"/>
    </row>
    <row r="1302" spans="12:29" ht="13.5">
      <c r="L1302" s="40"/>
      <c r="M1302" s="40"/>
      <c r="N1302" s="40"/>
      <c r="Q1302" s="40"/>
      <c r="Z1302" s="40"/>
      <c r="AC1302" s="40"/>
    </row>
    <row r="1303" spans="12:29" ht="13.5">
      <c r="L1303" s="40"/>
      <c r="M1303" s="40"/>
      <c r="N1303" s="40"/>
      <c r="Q1303" s="40"/>
      <c r="Z1303" s="40"/>
      <c r="AC1303" s="40"/>
    </row>
    <row r="1304" spans="12:29" ht="13.5">
      <c r="L1304" s="40"/>
      <c r="M1304" s="40"/>
      <c r="N1304" s="40"/>
      <c r="Q1304" s="40"/>
      <c r="Z1304" s="40"/>
      <c r="AC1304" s="40"/>
    </row>
    <row r="1305" spans="12:29" ht="13.5">
      <c r="L1305" s="40"/>
      <c r="M1305" s="40"/>
      <c r="N1305" s="40"/>
      <c r="Q1305" s="40"/>
      <c r="Z1305" s="40"/>
      <c r="AC1305" s="40"/>
    </row>
    <row r="1306" spans="12:29" ht="13.5">
      <c r="L1306" s="40"/>
      <c r="M1306" s="40"/>
      <c r="N1306" s="40"/>
      <c r="Q1306" s="40"/>
      <c r="Z1306" s="40"/>
      <c r="AC1306" s="40"/>
    </row>
    <row r="1307" spans="12:29" ht="13.5">
      <c r="L1307" s="40"/>
      <c r="M1307" s="40"/>
      <c r="N1307" s="40"/>
      <c r="Q1307" s="40"/>
      <c r="Z1307" s="40"/>
      <c r="AC1307" s="40"/>
    </row>
    <row r="1308" spans="12:29" ht="13.5">
      <c r="L1308" s="40"/>
      <c r="M1308" s="40"/>
      <c r="N1308" s="40"/>
      <c r="Q1308" s="40"/>
      <c r="Z1308" s="40"/>
      <c r="AC1308" s="40"/>
    </row>
    <row r="1309" spans="12:29" ht="13.5">
      <c r="L1309" s="40"/>
      <c r="M1309" s="40"/>
      <c r="N1309" s="40"/>
      <c r="Q1309" s="40"/>
      <c r="Z1309" s="40"/>
      <c r="AC1309" s="40"/>
    </row>
    <row r="1310" spans="12:29" ht="13.5">
      <c r="L1310" s="40"/>
      <c r="M1310" s="40"/>
      <c r="N1310" s="40"/>
      <c r="Q1310" s="40"/>
      <c r="Z1310" s="40"/>
      <c r="AC1310" s="40"/>
    </row>
    <row r="1311" spans="12:29" ht="13.5">
      <c r="L1311" s="40"/>
      <c r="M1311" s="40"/>
      <c r="N1311" s="40"/>
      <c r="Q1311" s="40"/>
      <c r="Z1311" s="40"/>
      <c r="AC1311" s="40"/>
    </row>
    <row r="1312" spans="12:29" ht="13.5">
      <c r="L1312" s="40"/>
      <c r="M1312" s="40"/>
      <c r="N1312" s="40"/>
      <c r="Q1312" s="40"/>
      <c r="Z1312" s="40"/>
      <c r="AC1312" s="40"/>
    </row>
    <row r="1313" spans="12:29" ht="13.5">
      <c r="L1313" s="40"/>
      <c r="M1313" s="40"/>
      <c r="N1313" s="40"/>
      <c r="Q1313" s="40"/>
      <c r="Z1313" s="40"/>
      <c r="AC1313" s="40"/>
    </row>
    <row r="1314" spans="12:29" ht="13.5">
      <c r="L1314" s="40"/>
      <c r="M1314" s="40"/>
      <c r="N1314" s="40"/>
      <c r="Q1314" s="40"/>
      <c r="Z1314" s="40"/>
      <c r="AC1314" s="40"/>
    </row>
    <row r="1315" spans="12:29" ht="13.5">
      <c r="L1315" s="40"/>
      <c r="M1315" s="40"/>
      <c r="N1315" s="40"/>
      <c r="Q1315" s="40"/>
      <c r="Z1315" s="40"/>
      <c r="AC1315" s="40"/>
    </row>
    <row r="1316" spans="12:29" ht="13.5">
      <c r="L1316" s="40"/>
      <c r="M1316" s="40"/>
      <c r="N1316" s="40"/>
      <c r="Q1316" s="40"/>
      <c r="Z1316" s="40"/>
      <c r="AC1316" s="40"/>
    </row>
    <row r="1317" spans="12:29" ht="13.5">
      <c r="L1317" s="40"/>
      <c r="M1317" s="40"/>
      <c r="N1317" s="40"/>
      <c r="Q1317" s="40"/>
      <c r="Z1317" s="40"/>
      <c r="AC1317" s="40"/>
    </row>
    <row r="1318" spans="12:29" ht="13.5">
      <c r="L1318" s="40"/>
      <c r="M1318" s="40"/>
      <c r="N1318" s="40"/>
      <c r="Q1318" s="40"/>
      <c r="Z1318" s="40"/>
      <c r="AC1318" s="40"/>
    </row>
    <row r="1319" spans="12:29" ht="13.5">
      <c r="L1319" s="40"/>
      <c r="M1319" s="40"/>
      <c r="N1319" s="40"/>
      <c r="Q1319" s="40"/>
      <c r="Z1319" s="40"/>
      <c r="AC1319" s="40"/>
    </row>
    <row r="1320" spans="12:29" ht="13.5">
      <c r="L1320" s="40"/>
      <c r="M1320" s="40"/>
      <c r="N1320" s="40"/>
      <c r="Q1320" s="40"/>
      <c r="Z1320" s="40"/>
      <c r="AC1320" s="40"/>
    </row>
    <row r="1321" spans="12:29" ht="13.5">
      <c r="L1321" s="40"/>
      <c r="M1321" s="40"/>
      <c r="N1321" s="40"/>
      <c r="Q1321" s="40"/>
      <c r="Z1321" s="40"/>
      <c r="AC1321" s="40"/>
    </row>
    <row r="1322" spans="12:29" ht="13.5">
      <c r="L1322" s="40"/>
      <c r="M1322" s="40"/>
      <c r="N1322" s="40"/>
      <c r="Q1322" s="40"/>
      <c r="Z1322" s="40"/>
      <c r="AC1322" s="40"/>
    </row>
    <row r="1323" spans="12:29" ht="13.5">
      <c r="L1323" s="40"/>
      <c r="M1323" s="40"/>
      <c r="N1323" s="40"/>
      <c r="Q1323" s="40"/>
      <c r="Z1323" s="40"/>
      <c r="AC1323" s="40"/>
    </row>
    <row r="1324" spans="12:29" ht="13.5">
      <c r="L1324" s="40"/>
      <c r="M1324" s="40"/>
      <c r="N1324" s="40"/>
      <c r="Q1324" s="40"/>
      <c r="Z1324" s="40"/>
      <c r="AC1324" s="40"/>
    </row>
    <row r="1325" spans="12:29" ht="13.5">
      <c r="L1325" s="40"/>
      <c r="M1325" s="40"/>
      <c r="N1325" s="40"/>
      <c r="Q1325" s="40"/>
      <c r="Z1325" s="40"/>
      <c r="AC1325" s="40"/>
    </row>
    <row r="1326" spans="12:29" ht="13.5">
      <c r="L1326" s="40"/>
      <c r="M1326" s="40"/>
      <c r="N1326" s="40"/>
      <c r="Q1326" s="40"/>
      <c r="Z1326" s="40"/>
      <c r="AC1326" s="40"/>
    </row>
    <row r="1327" spans="12:29" ht="13.5">
      <c r="L1327" s="40"/>
      <c r="M1327" s="40"/>
      <c r="N1327" s="40"/>
      <c r="Q1327" s="40"/>
      <c r="Z1327" s="40"/>
      <c r="AC1327" s="40"/>
    </row>
    <row r="1328" spans="12:29" ht="13.5">
      <c r="L1328" s="40"/>
      <c r="M1328" s="40"/>
      <c r="N1328" s="40"/>
      <c r="Q1328" s="40"/>
      <c r="Z1328" s="40"/>
      <c r="AC1328" s="40"/>
    </row>
    <row r="1329" spans="12:29" ht="13.5">
      <c r="L1329" s="40"/>
      <c r="M1329" s="40"/>
      <c r="N1329" s="40"/>
      <c r="Q1329" s="40"/>
      <c r="Z1329" s="40"/>
      <c r="AC1329" s="40"/>
    </row>
    <row r="1330" spans="12:29" ht="13.5">
      <c r="L1330" s="40"/>
      <c r="M1330" s="40"/>
      <c r="N1330" s="40"/>
      <c r="Q1330" s="40"/>
      <c r="Z1330" s="40"/>
      <c r="AC1330" s="40"/>
    </row>
    <row r="1331" spans="12:29" ht="13.5">
      <c r="L1331" s="40"/>
      <c r="M1331" s="40"/>
      <c r="N1331" s="40"/>
      <c r="Q1331" s="40"/>
      <c r="Z1331" s="40"/>
      <c r="AC1331" s="40"/>
    </row>
    <row r="1332" spans="12:29" ht="13.5">
      <c r="L1332" s="40"/>
      <c r="M1332" s="40"/>
      <c r="N1332" s="40"/>
      <c r="Q1332" s="40"/>
      <c r="Z1332" s="40"/>
      <c r="AC1332" s="40"/>
    </row>
    <row r="1333" spans="12:29" ht="13.5">
      <c r="L1333" s="40"/>
      <c r="M1333" s="40"/>
      <c r="N1333" s="40"/>
      <c r="Q1333" s="40"/>
      <c r="Z1333" s="40"/>
      <c r="AC1333" s="40"/>
    </row>
    <row r="1334" spans="12:29" ht="13.5">
      <c r="L1334" s="40"/>
      <c r="M1334" s="40"/>
      <c r="N1334" s="40"/>
      <c r="Q1334" s="40"/>
      <c r="Z1334" s="40"/>
      <c r="AC1334" s="40"/>
    </row>
    <row r="1335" spans="12:29" ht="13.5">
      <c r="L1335" s="40"/>
      <c r="M1335" s="40"/>
      <c r="N1335" s="40"/>
      <c r="Q1335" s="40"/>
      <c r="Z1335" s="40"/>
      <c r="AC1335" s="40"/>
    </row>
    <row r="1336" spans="12:29" ht="13.5">
      <c r="L1336" s="40"/>
      <c r="M1336" s="40"/>
      <c r="N1336" s="40"/>
      <c r="Q1336" s="40"/>
      <c r="Z1336" s="40"/>
      <c r="AC1336" s="40"/>
    </row>
    <row r="1337" spans="12:29" ht="13.5">
      <c r="L1337" s="40"/>
      <c r="M1337" s="40"/>
      <c r="N1337" s="40"/>
      <c r="Q1337" s="40"/>
      <c r="Z1337" s="40"/>
      <c r="AC1337" s="40"/>
    </row>
    <row r="1338" spans="12:29" ht="13.5">
      <c r="L1338" s="40"/>
      <c r="M1338" s="40"/>
      <c r="N1338" s="40"/>
      <c r="Q1338" s="40"/>
      <c r="Z1338" s="40"/>
      <c r="AC1338" s="40"/>
    </row>
    <row r="1339" spans="12:29" ht="13.5">
      <c r="L1339" s="40"/>
      <c r="M1339" s="40"/>
      <c r="N1339" s="40"/>
      <c r="Q1339" s="40"/>
      <c r="Z1339" s="40"/>
      <c r="AC1339" s="40"/>
    </row>
    <row r="1340" spans="12:29" ht="13.5">
      <c r="L1340" s="40"/>
      <c r="M1340" s="40"/>
      <c r="N1340" s="40"/>
      <c r="Q1340" s="40"/>
      <c r="Z1340" s="40"/>
      <c r="AC1340" s="40"/>
    </row>
    <row r="1341" spans="12:29" ht="13.5">
      <c r="L1341" s="40"/>
      <c r="M1341" s="40"/>
      <c r="N1341" s="40"/>
      <c r="Q1341" s="40"/>
      <c r="Z1341" s="40"/>
      <c r="AC1341" s="40"/>
    </row>
    <row r="1342" spans="12:29" ht="13.5">
      <c r="L1342" s="40"/>
      <c r="M1342" s="40"/>
      <c r="N1342" s="40"/>
      <c r="Q1342" s="40"/>
      <c r="Z1342" s="40"/>
      <c r="AC1342" s="40"/>
    </row>
    <row r="1343" spans="12:29" ht="13.5">
      <c r="L1343" s="40"/>
      <c r="M1343" s="40"/>
      <c r="N1343" s="40"/>
      <c r="Q1343" s="40"/>
      <c r="Z1343" s="40"/>
      <c r="AC1343" s="40"/>
    </row>
    <row r="1344" spans="12:29" ht="13.5">
      <c r="L1344" s="40"/>
      <c r="M1344" s="40"/>
      <c r="N1344" s="40"/>
      <c r="Q1344" s="40"/>
      <c r="Z1344" s="40"/>
      <c r="AC1344" s="40"/>
    </row>
    <row r="1345" spans="12:29" ht="13.5">
      <c r="L1345" s="40"/>
      <c r="M1345" s="40"/>
      <c r="N1345" s="40"/>
      <c r="Q1345" s="40"/>
      <c r="Z1345" s="40"/>
      <c r="AC1345" s="40"/>
    </row>
    <row r="1346" spans="12:29" ht="13.5">
      <c r="L1346" s="40"/>
      <c r="M1346" s="40"/>
      <c r="N1346" s="40"/>
      <c r="Q1346" s="40"/>
      <c r="Z1346" s="40"/>
      <c r="AC1346" s="40"/>
    </row>
    <row r="1347" spans="12:29" ht="13.5">
      <c r="L1347" s="40"/>
      <c r="M1347" s="40"/>
      <c r="N1347" s="40"/>
      <c r="Q1347" s="40"/>
      <c r="Z1347" s="40"/>
      <c r="AC1347" s="40"/>
    </row>
    <row r="1348" spans="12:29" ht="13.5">
      <c r="L1348" s="40"/>
      <c r="M1348" s="40"/>
      <c r="N1348" s="40"/>
      <c r="Q1348" s="40"/>
      <c r="Z1348" s="40"/>
      <c r="AC1348" s="40"/>
    </row>
    <row r="1349" spans="12:29" ht="13.5">
      <c r="L1349" s="40"/>
      <c r="M1349" s="40"/>
      <c r="N1349" s="40"/>
      <c r="Q1349" s="40"/>
      <c r="Z1349" s="40"/>
      <c r="AC1349" s="40"/>
    </row>
    <row r="1350" spans="12:29" ht="13.5">
      <c r="L1350" s="40"/>
      <c r="M1350" s="40"/>
      <c r="N1350" s="40"/>
      <c r="Q1350" s="40"/>
      <c r="Z1350" s="40"/>
      <c r="AC1350" s="40"/>
    </row>
    <row r="1351" spans="12:29" ht="13.5">
      <c r="L1351" s="40"/>
      <c r="M1351" s="40"/>
      <c r="N1351" s="40"/>
      <c r="Q1351" s="40"/>
      <c r="Z1351" s="40"/>
      <c r="AC1351" s="40"/>
    </row>
    <row r="1352" spans="12:29" ht="13.5">
      <c r="L1352" s="40"/>
      <c r="M1352" s="40"/>
      <c r="N1352" s="40"/>
      <c r="Q1352" s="40"/>
      <c r="Z1352" s="40"/>
      <c r="AC1352" s="40"/>
    </row>
    <row r="1353" spans="12:29" ht="13.5">
      <c r="L1353" s="40"/>
      <c r="M1353" s="40"/>
      <c r="N1353" s="40"/>
      <c r="Q1353" s="40"/>
      <c r="Z1353" s="40"/>
      <c r="AC1353" s="40"/>
    </row>
    <row r="1354" spans="12:29" ht="13.5">
      <c r="L1354" s="40"/>
      <c r="M1354" s="40"/>
      <c r="N1354" s="40"/>
      <c r="Q1354" s="40"/>
      <c r="Z1354" s="40"/>
      <c r="AC1354" s="40"/>
    </row>
    <row r="1355" spans="12:29" ht="13.5">
      <c r="L1355" s="40"/>
      <c r="M1355" s="40"/>
      <c r="N1355" s="40"/>
      <c r="Q1355" s="40"/>
      <c r="Z1355" s="40"/>
      <c r="AC1355" s="40"/>
    </row>
    <row r="1356" spans="12:29" ht="13.5">
      <c r="L1356" s="40"/>
      <c r="M1356" s="40"/>
      <c r="N1356" s="40"/>
      <c r="Q1356" s="40"/>
      <c r="Z1356" s="40"/>
      <c r="AC1356" s="40"/>
    </row>
    <row r="1357" spans="12:29" ht="13.5">
      <c r="L1357" s="40"/>
      <c r="M1357" s="40"/>
      <c r="N1357" s="40"/>
      <c r="Q1357" s="40"/>
      <c r="Z1357" s="40"/>
      <c r="AC1357" s="40"/>
    </row>
    <row r="1358" spans="12:29" ht="13.5">
      <c r="L1358" s="40"/>
      <c r="M1358" s="40"/>
      <c r="N1358" s="40"/>
      <c r="Q1358" s="40"/>
      <c r="Z1358" s="40"/>
      <c r="AC1358" s="40"/>
    </row>
    <row r="1359" spans="12:29" ht="13.5">
      <c r="L1359" s="40"/>
      <c r="M1359" s="40"/>
      <c r="N1359" s="40"/>
      <c r="Q1359" s="40"/>
      <c r="Z1359" s="40"/>
      <c r="AC1359" s="40"/>
    </row>
    <row r="1360" spans="12:29" ht="13.5">
      <c r="L1360" s="40"/>
      <c r="M1360" s="40"/>
      <c r="N1360" s="40"/>
      <c r="Q1360" s="40"/>
      <c r="Z1360" s="40"/>
      <c r="AC1360" s="40"/>
    </row>
    <row r="1361" spans="12:29" ht="13.5">
      <c r="L1361" s="40"/>
      <c r="M1361" s="40"/>
      <c r="N1361" s="40"/>
      <c r="Q1361" s="40"/>
      <c r="Z1361" s="40"/>
      <c r="AC1361" s="40"/>
    </row>
    <row r="1362" spans="12:29" ht="13.5">
      <c r="L1362" s="40"/>
      <c r="M1362" s="40"/>
      <c r="N1362" s="40"/>
      <c r="Q1362" s="40"/>
      <c r="Z1362" s="40"/>
      <c r="AC1362" s="40"/>
    </row>
    <row r="1363" spans="12:29" ht="13.5">
      <c r="L1363" s="40"/>
      <c r="M1363" s="40"/>
      <c r="N1363" s="40"/>
      <c r="Q1363" s="40"/>
      <c r="Z1363" s="40"/>
      <c r="AC1363" s="40"/>
    </row>
    <row r="1364" spans="12:29" ht="13.5">
      <c r="L1364" s="40"/>
      <c r="M1364" s="40"/>
      <c r="N1364" s="40"/>
      <c r="Q1364" s="40"/>
      <c r="Z1364" s="40"/>
      <c r="AC1364" s="40"/>
    </row>
    <row r="1365" spans="12:29" ht="13.5">
      <c r="L1365" s="40"/>
      <c r="M1365" s="40"/>
      <c r="N1365" s="40"/>
      <c r="Q1365" s="40"/>
      <c r="Z1365" s="40"/>
      <c r="AC1365" s="40"/>
    </row>
    <row r="1366" spans="12:29" ht="13.5">
      <c r="L1366" s="40"/>
      <c r="M1366" s="40"/>
      <c r="N1366" s="40"/>
      <c r="Q1366" s="40"/>
      <c r="Z1366" s="40"/>
      <c r="AC1366" s="40"/>
    </row>
    <row r="1367" spans="12:29" ht="13.5">
      <c r="L1367" s="40"/>
      <c r="M1367" s="40"/>
      <c r="N1367" s="40"/>
      <c r="Q1367" s="40"/>
      <c r="Z1367" s="40"/>
      <c r="AC1367" s="40"/>
    </row>
    <row r="1368" spans="12:29" ht="13.5">
      <c r="L1368" s="40"/>
      <c r="M1368" s="40"/>
      <c r="N1368" s="40"/>
      <c r="Q1368" s="40"/>
      <c r="Z1368" s="40"/>
      <c r="AC1368" s="40"/>
    </row>
    <row r="1369" spans="12:29" ht="13.5">
      <c r="L1369" s="40"/>
      <c r="M1369" s="40"/>
      <c r="N1369" s="40"/>
      <c r="Q1369" s="40"/>
      <c r="Z1369" s="40"/>
      <c r="AC1369" s="40"/>
    </row>
    <row r="1370" spans="12:29" ht="13.5">
      <c r="L1370" s="40"/>
      <c r="M1370" s="40"/>
      <c r="N1370" s="40"/>
      <c r="Q1370" s="40"/>
      <c r="Z1370" s="40"/>
      <c r="AC1370" s="40"/>
    </row>
    <row r="1371" spans="12:29" ht="13.5">
      <c r="L1371" s="40"/>
      <c r="M1371" s="40"/>
      <c r="N1371" s="40"/>
      <c r="Q1371" s="40"/>
      <c r="Z1371" s="40"/>
      <c r="AC1371" s="40"/>
    </row>
    <row r="1372" spans="12:29" ht="13.5">
      <c r="L1372" s="40"/>
      <c r="M1372" s="40"/>
      <c r="N1372" s="40"/>
      <c r="Q1372" s="40"/>
      <c r="Z1372" s="40"/>
      <c r="AC1372" s="40"/>
    </row>
    <row r="1373" spans="12:29" ht="13.5">
      <c r="L1373" s="40"/>
      <c r="M1373" s="40"/>
      <c r="N1373" s="40"/>
      <c r="Q1373" s="40"/>
      <c r="Z1373" s="40"/>
      <c r="AC1373" s="40"/>
    </row>
    <row r="1374" spans="12:29" ht="13.5">
      <c r="L1374" s="40"/>
      <c r="M1374" s="40"/>
      <c r="N1374" s="40"/>
      <c r="Q1374" s="40"/>
      <c r="Z1374" s="40"/>
      <c r="AC1374" s="40"/>
    </row>
    <row r="1375" spans="12:29" ht="13.5">
      <c r="L1375" s="40"/>
      <c r="M1375" s="40"/>
      <c r="N1375" s="40"/>
      <c r="Q1375" s="40"/>
      <c r="Z1375" s="40"/>
      <c r="AC1375" s="40"/>
    </row>
    <row r="1376" spans="12:29" ht="13.5">
      <c r="L1376" s="40"/>
      <c r="M1376" s="40"/>
      <c r="N1376" s="40"/>
      <c r="Q1376" s="40"/>
      <c r="Z1376" s="40"/>
      <c r="AC1376" s="40"/>
    </row>
    <row r="1377" spans="12:29" ht="13.5">
      <c r="L1377" s="40"/>
      <c r="M1377" s="40"/>
      <c r="N1377" s="40"/>
      <c r="Q1377" s="40"/>
      <c r="Z1377" s="40"/>
      <c r="AC1377" s="40"/>
    </row>
    <row r="1378" spans="12:29" ht="13.5">
      <c r="L1378" s="40"/>
      <c r="M1378" s="40"/>
      <c r="N1378" s="40"/>
      <c r="Q1378" s="40"/>
      <c r="Z1378" s="40"/>
      <c r="AC1378" s="40"/>
    </row>
    <row r="1379" spans="12:29" ht="13.5">
      <c r="L1379" s="40"/>
      <c r="M1379" s="40"/>
      <c r="N1379" s="40"/>
      <c r="Q1379" s="40"/>
      <c r="Z1379" s="40"/>
      <c r="AC1379" s="40"/>
    </row>
    <row r="1380" spans="12:29" ht="13.5">
      <c r="L1380" s="40"/>
      <c r="M1380" s="40"/>
      <c r="N1380" s="40"/>
      <c r="Q1380" s="40"/>
      <c r="Z1380" s="40"/>
      <c r="AC1380" s="40"/>
    </row>
    <row r="1381" spans="12:29" ht="13.5">
      <c r="L1381" s="40"/>
      <c r="M1381" s="40"/>
      <c r="N1381" s="40"/>
      <c r="Q1381" s="40"/>
      <c r="Z1381" s="40"/>
      <c r="AC1381" s="40"/>
    </row>
    <row r="1382" spans="12:29" ht="13.5">
      <c r="L1382" s="40"/>
      <c r="M1382" s="40"/>
      <c r="N1382" s="40"/>
      <c r="Q1382" s="40"/>
      <c r="Z1382" s="40"/>
      <c r="AC1382" s="40"/>
    </row>
    <row r="1383" spans="12:29" ht="13.5">
      <c r="L1383" s="40"/>
      <c r="M1383" s="40"/>
      <c r="N1383" s="40"/>
      <c r="Q1383" s="40"/>
      <c r="Z1383" s="40"/>
      <c r="AC1383" s="40"/>
    </row>
    <row r="1384" spans="12:29" ht="13.5">
      <c r="L1384" s="40"/>
      <c r="M1384" s="40"/>
      <c r="N1384" s="40"/>
      <c r="Q1384" s="40"/>
      <c r="Z1384" s="40"/>
      <c r="AC1384" s="40"/>
    </row>
    <row r="1385" spans="12:29" ht="13.5">
      <c r="L1385" s="40"/>
      <c r="M1385" s="40"/>
      <c r="N1385" s="40"/>
      <c r="Q1385" s="40"/>
      <c r="Z1385" s="40"/>
      <c r="AC1385" s="40"/>
    </row>
    <row r="1386" spans="12:29" ht="13.5">
      <c r="L1386" s="40"/>
      <c r="M1386" s="40"/>
      <c r="N1386" s="40"/>
      <c r="Q1386" s="40"/>
      <c r="Z1386" s="40"/>
      <c r="AC1386" s="40"/>
    </row>
    <row r="1387" spans="12:29" ht="13.5">
      <c r="L1387" s="40"/>
      <c r="M1387" s="40"/>
      <c r="N1387" s="40"/>
      <c r="Q1387" s="40"/>
      <c r="Z1387" s="40"/>
      <c r="AC1387" s="40"/>
    </row>
    <row r="1388" spans="12:29" ht="13.5">
      <c r="L1388" s="40"/>
      <c r="M1388" s="40"/>
      <c r="N1388" s="40"/>
      <c r="Q1388" s="40"/>
      <c r="Z1388" s="40"/>
      <c r="AC1388" s="40"/>
    </row>
    <row r="1389" spans="12:29" ht="13.5">
      <c r="L1389" s="40"/>
      <c r="M1389" s="40"/>
      <c r="N1389" s="40"/>
      <c r="Q1389" s="40"/>
      <c r="Z1389" s="40"/>
      <c r="AC1389" s="40"/>
    </row>
    <row r="1390" spans="12:29" ht="13.5">
      <c r="L1390" s="40"/>
      <c r="M1390" s="40"/>
      <c r="N1390" s="40"/>
      <c r="Q1390" s="40"/>
      <c r="Z1390" s="40"/>
      <c r="AC1390" s="40"/>
    </row>
    <row r="1391" spans="12:29" ht="13.5">
      <c r="L1391" s="40"/>
      <c r="M1391" s="40"/>
      <c r="N1391" s="40"/>
      <c r="Q1391" s="40"/>
      <c r="Z1391" s="40"/>
      <c r="AC1391" s="40"/>
    </row>
    <row r="1392" spans="12:29" ht="13.5">
      <c r="L1392" s="40"/>
      <c r="M1392" s="40"/>
      <c r="N1392" s="40"/>
      <c r="Q1392" s="40"/>
      <c r="Z1392" s="40"/>
      <c r="AC1392" s="40"/>
    </row>
    <row r="1393" spans="12:29" ht="13.5">
      <c r="L1393" s="40"/>
      <c r="M1393" s="40"/>
      <c r="N1393" s="40"/>
      <c r="Q1393" s="40"/>
      <c r="Z1393" s="40"/>
      <c r="AC1393" s="40"/>
    </row>
    <row r="1394" spans="12:29" ht="13.5">
      <c r="L1394" s="40"/>
      <c r="M1394" s="40"/>
      <c r="N1394" s="40"/>
      <c r="Q1394" s="40"/>
      <c r="Z1394" s="40"/>
      <c r="AC1394" s="40"/>
    </row>
    <row r="1395" spans="12:29" ht="13.5">
      <c r="L1395" s="40"/>
      <c r="M1395" s="40"/>
      <c r="N1395" s="40"/>
      <c r="Q1395" s="40"/>
      <c r="Z1395" s="40"/>
      <c r="AC1395" s="40"/>
    </row>
    <row r="1396" spans="12:29" ht="13.5">
      <c r="L1396" s="40"/>
      <c r="M1396" s="40"/>
      <c r="N1396" s="40"/>
      <c r="Q1396" s="40"/>
      <c r="Z1396" s="40"/>
      <c r="AC1396" s="40"/>
    </row>
    <row r="1397" spans="12:29" ht="13.5">
      <c r="L1397" s="40"/>
      <c r="M1397" s="40"/>
      <c r="N1397" s="40"/>
      <c r="Q1397" s="40"/>
      <c r="Z1397" s="40"/>
      <c r="AC1397" s="40"/>
    </row>
    <row r="1398" spans="12:29" ht="13.5">
      <c r="L1398" s="40"/>
      <c r="M1398" s="40"/>
      <c r="N1398" s="40"/>
      <c r="Q1398" s="40"/>
      <c r="Z1398" s="40"/>
      <c r="AC1398" s="40"/>
    </row>
    <row r="1399" spans="12:29" ht="13.5">
      <c r="L1399" s="40"/>
      <c r="M1399" s="40"/>
      <c r="N1399" s="40"/>
      <c r="Q1399" s="40"/>
      <c r="Z1399" s="40"/>
      <c r="AC1399" s="40"/>
    </row>
    <row r="1400" spans="12:29" ht="13.5">
      <c r="L1400" s="40"/>
      <c r="M1400" s="40"/>
      <c r="N1400" s="40"/>
      <c r="Q1400" s="40"/>
      <c r="Z1400" s="40"/>
      <c r="AC1400" s="40"/>
    </row>
    <row r="1401" spans="12:29" ht="13.5">
      <c r="L1401" s="40"/>
      <c r="M1401" s="40"/>
      <c r="N1401" s="40"/>
      <c r="Q1401" s="40"/>
      <c r="Z1401" s="40"/>
      <c r="AC1401" s="40"/>
    </row>
    <row r="1402" spans="12:29" ht="13.5">
      <c r="L1402" s="40"/>
      <c r="M1402" s="40"/>
      <c r="N1402" s="40"/>
      <c r="Q1402" s="40"/>
      <c r="Z1402" s="40"/>
      <c r="AC1402" s="40"/>
    </row>
    <row r="1403" spans="12:29" ht="13.5">
      <c r="L1403" s="40"/>
      <c r="M1403" s="40"/>
      <c r="N1403" s="40"/>
      <c r="Q1403" s="40"/>
      <c r="Z1403" s="40"/>
      <c r="AC1403" s="40"/>
    </row>
    <row r="1404" spans="12:29" ht="13.5">
      <c r="L1404" s="40"/>
      <c r="M1404" s="40"/>
      <c r="N1404" s="40"/>
      <c r="Q1404" s="40"/>
      <c r="Z1404" s="40"/>
      <c r="AC1404" s="40"/>
    </row>
    <row r="1405" spans="12:29" ht="13.5">
      <c r="L1405" s="40"/>
      <c r="M1405" s="40"/>
      <c r="N1405" s="40"/>
      <c r="Q1405" s="40"/>
      <c r="Z1405" s="40"/>
      <c r="AC1405" s="40"/>
    </row>
    <row r="1406" spans="12:29" ht="13.5">
      <c r="L1406" s="40"/>
      <c r="M1406" s="40"/>
      <c r="N1406" s="40"/>
      <c r="Q1406" s="40"/>
      <c r="Z1406" s="40"/>
      <c r="AC1406" s="40"/>
    </row>
    <row r="1407" spans="12:29" ht="13.5">
      <c r="L1407" s="40"/>
      <c r="M1407" s="40"/>
      <c r="N1407" s="40"/>
      <c r="Q1407" s="40"/>
      <c r="Z1407" s="40"/>
      <c r="AC1407" s="40"/>
    </row>
    <row r="1408" spans="12:29" ht="13.5">
      <c r="L1408" s="40"/>
      <c r="M1408" s="40"/>
      <c r="N1408" s="40"/>
      <c r="Q1408" s="40"/>
      <c r="Z1408" s="40"/>
      <c r="AC1408" s="40"/>
    </row>
    <row r="1409" spans="12:29" ht="13.5">
      <c r="L1409" s="40"/>
      <c r="M1409" s="40"/>
      <c r="N1409" s="40"/>
      <c r="Q1409" s="40"/>
      <c r="Z1409" s="40"/>
      <c r="AC1409" s="40"/>
    </row>
    <row r="1410" spans="12:29" ht="13.5">
      <c r="L1410" s="40"/>
      <c r="M1410" s="40"/>
      <c r="N1410" s="40"/>
      <c r="Q1410" s="40"/>
      <c r="Z1410" s="40"/>
      <c r="AC1410" s="40"/>
    </row>
    <row r="1411" spans="12:29" ht="13.5">
      <c r="L1411" s="40"/>
      <c r="M1411" s="40"/>
      <c r="N1411" s="40"/>
      <c r="Q1411" s="40"/>
      <c r="Z1411" s="40"/>
      <c r="AC1411" s="40"/>
    </row>
    <row r="1412" spans="12:29" ht="13.5">
      <c r="L1412" s="40"/>
      <c r="M1412" s="40"/>
      <c r="N1412" s="40"/>
      <c r="Q1412" s="40"/>
      <c r="Z1412" s="40"/>
      <c r="AC1412" s="40"/>
    </row>
    <row r="1413" spans="12:29" ht="13.5">
      <c r="L1413" s="40"/>
      <c r="M1413" s="40"/>
      <c r="N1413" s="40"/>
      <c r="Q1413" s="40"/>
      <c r="Z1413" s="40"/>
      <c r="AC1413" s="40"/>
    </row>
    <row r="1414" spans="12:29" ht="13.5">
      <c r="L1414" s="40"/>
      <c r="M1414" s="40"/>
      <c r="N1414" s="40"/>
      <c r="Q1414" s="40"/>
      <c r="Z1414" s="40"/>
      <c r="AC1414" s="40"/>
    </row>
    <row r="1415" spans="12:29" ht="13.5">
      <c r="L1415" s="40"/>
      <c r="M1415" s="40"/>
      <c r="N1415" s="40"/>
      <c r="Q1415" s="40"/>
      <c r="Z1415" s="40"/>
      <c r="AC1415" s="40"/>
    </row>
    <row r="1416" spans="12:29" ht="13.5">
      <c r="L1416" s="40"/>
      <c r="M1416" s="40"/>
      <c r="N1416" s="40"/>
      <c r="Q1416" s="40"/>
      <c r="Z1416" s="40"/>
      <c r="AC1416" s="40"/>
    </row>
    <row r="1417" spans="12:29" ht="13.5">
      <c r="L1417" s="40"/>
      <c r="M1417" s="40"/>
      <c r="N1417" s="40"/>
      <c r="Q1417" s="40"/>
      <c r="Z1417" s="40"/>
      <c r="AC1417" s="40"/>
    </row>
    <row r="1418" spans="12:29" ht="13.5">
      <c r="L1418" s="40"/>
      <c r="M1418" s="40"/>
      <c r="N1418" s="40"/>
      <c r="Q1418" s="40"/>
      <c r="Z1418" s="40"/>
      <c r="AC1418" s="40"/>
    </row>
    <row r="1419" spans="12:29" ht="13.5">
      <c r="L1419" s="40"/>
      <c r="M1419" s="40"/>
      <c r="N1419" s="40"/>
      <c r="Q1419" s="40"/>
      <c r="Z1419" s="40"/>
      <c r="AC1419" s="40"/>
    </row>
    <row r="1420" spans="12:29" ht="13.5">
      <c r="L1420" s="40"/>
      <c r="M1420" s="40"/>
      <c r="N1420" s="40"/>
      <c r="Q1420" s="40"/>
      <c r="Z1420" s="40"/>
      <c r="AC1420" s="40"/>
    </row>
    <row r="1421" spans="12:29" ht="13.5">
      <c r="L1421" s="40"/>
      <c r="M1421" s="40"/>
      <c r="N1421" s="40"/>
      <c r="Q1421" s="40"/>
      <c r="Z1421" s="40"/>
      <c r="AC1421" s="40"/>
    </row>
    <row r="1422" spans="12:29" ht="13.5">
      <c r="L1422" s="40"/>
      <c r="M1422" s="40"/>
      <c r="N1422" s="40"/>
      <c r="Q1422" s="40"/>
      <c r="Z1422" s="40"/>
      <c r="AC1422" s="40"/>
    </row>
    <row r="1423" spans="12:29" ht="13.5">
      <c r="L1423" s="40"/>
      <c r="M1423" s="40"/>
      <c r="N1423" s="40"/>
      <c r="Q1423" s="40"/>
      <c r="Z1423" s="40"/>
      <c r="AC1423" s="40"/>
    </row>
    <row r="1424" spans="12:29" ht="13.5">
      <c r="L1424" s="40"/>
      <c r="M1424" s="40"/>
      <c r="N1424" s="40"/>
      <c r="Q1424" s="40"/>
      <c r="Z1424" s="40"/>
      <c r="AC1424" s="40"/>
    </row>
    <row r="1425" spans="12:29" ht="13.5">
      <c r="L1425" s="40"/>
      <c r="M1425" s="40"/>
      <c r="N1425" s="40"/>
      <c r="Q1425" s="40"/>
      <c r="Z1425" s="40"/>
      <c r="AC1425" s="40"/>
    </row>
    <row r="1426" spans="12:29" ht="13.5">
      <c r="L1426" s="40"/>
      <c r="M1426" s="40"/>
      <c r="N1426" s="40"/>
      <c r="Q1426" s="40"/>
      <c r="Z1426" s="40"/>
      <c r="AC1426" s="40"/>
    </row>
    <row r="1427" spans="12:29" ht="13.5">
      <c r="L1427" s="40"/>
      <c r="M1427" s="40"/>
      <c r="N1427" s="40"/>
      <c r="Q1427" s="40"/>
      <c r="Z1427" s="40"/>
      <c r="AC1427" s="40"/>
    </row>
    <row r="1428" spans="12:29" ht="13.5">
      <c r="L1428" s="40"/>
      <c r="M1428" s="40"/>
      <c r="N1428" s="40"/>
      <c r="Q1428" s="40"/>
      <c r="Z1428" s="40"/>
      <c r="AC1428" s="40"/>
    </row>
    <row r="1429" spans="12:29" ht="13.5">
      <c r="L1429" s="40"/>
      <c r="M1429" s="40"/>
      <c r="N1429" s="40"/>
      <c r="Q1429" s="40"/>
      <c r="Z1429" s="40"/>
      <c r="AC1429" s="40"/>
    </row>
    <row r="1430" spans="12:29" ht="13.5">
      <c r="L1430" s="40"/>
      <c r="M1430" s="40"/>
      <c r="N1430" s="40"/>
      <c r="Q1430" s="40"/>
      <c r="Z1430" s="40"/>
      <c r="AC1430" s="40"/>
    </row>
    <row r="1431" spans="12:29" ht="13.5">
      <c r="L1431" s="40"/>
      <c r="M1431" s="40"/>
      <c r="N1431" s="40"/>
      <c r="Q1431" s="40"/>
      <c r="Z1431" s="40"/>
      <c r="AC1431" s="40"/>
    </row>
    <row r="1432" spans="12:29" ht="13.5">
      <c r="L1432" s="40"/>
      <c r="M1432" s="40"/>
      <c r="N1432" s="40"/>
      <c r="Q1432" s="40"/>
      <c r="Z1432" s="40"/>
      <c r="AC1432" s="40"/>
    </row>
    <row r="1433" spans="12:29" ht="13.5">
      <c r="L1433" s="40"/>
      <c r="M1433" s="40"/>
      <c r="N1433" s="40"/>
      <c r="Q1433" s="40"/>
      <c r="Z1433" s="40"/>
      <c r="AC1433" s="40"/>
    </row>
    <row r="1434" spans="12:29" ht="13.5">
      <c r="L1434" s="40"/>
      <c r="M1434" s="40"/>
      <c r="N1434" s="40"/>
      <c r="Q1434" s="40"/>
      <c r="Z1434" s="40"/>
      <c r="AC1434" s="40"/>
    </row>
    <row r="1435" spans="12:29" ht="13.5">
      <c r="L1435" s="40"/>
      <c r="M1435" s="40"/>
      <c r="N1435" s="40"/>
      <c r="Q1435" s="40"/>
      <c r="Z1435" s="40"/>
      <c r="AC1435" s="40"/>
    </row>
    <row r="1436" spans="12:29" ht="13.5">
      <c r="L1436" s="40"/>
      <c r="M1436" s="40"/>
      <c r="N1436" s="40"/>
      <c r="Q1436" s="40"/>
      <c r="Z1436" s="40"/>
      <c r="AC1436" s="40"/>
    </row>
    <row r="1437" spans="12:29" ht="13.5">
      <c r="L1437" s="40"/>
      <c r="M1437" s="40"/>
      <c r="N1437" s="40"/>
      <c r="Q1437" s="40"/>
      <c r="Z1437" s="40"/>
      <c r="AC1437" s="40"/>
    </row>
    <row r="1438" spans="12:29" ht="13.5">
      <c r="L1438" s="40"/>
      <c r="M1438" s="40"/>
      <c r="N1438" s="40"/>
      <c r="Q1438" s="40"/>
      <c r="Z1438" s="40"/>
      <c r="AC1438" s="40"/>
    </row>
    <row r="1439" spans="12:29" ht="13.5">
      <c r="L1439" s="40"/>
      <c r="M1439" s="40"/>
      <c r="N1439" s="40"/>
      <c r="Q1439" s="40"/>
      <c r="Z1439" s="40"/>
      <c r="AC1439" s="40"/>
    </row>
    <row r="1440" spans="12:29" ht="13.5">
      <c r="L1440" s="40"/>
      <c r="M1440" s="40"/>
      <c r="N1440" s="40"/>
      <c r="Q1440" s="40"/>
      <c r="Z1440" s="40"/>
      <c r="AC1440" s="40"/>
    </row>
    <row r="1441" spans="12:29" ht="13.5">
      <c r="L1441" s="40"/>
      <c r="M1441" s="40"/>
      <c r="N1441" s="40"/>
      <c r="Q1441" s="40"/>
      <c r="Z1441" s="40"/>
      <c r="AC1441" s="40"/>
    </row>
    <row r="1442" spans="12:29" ht="13.5">
      <c r="L1442" s="40"/>
      <c r="M1442" s="40"/>
      <c r="N1442" s="40"/>
      <c r="Q1442" s="40"/>
      <c r="Z1442" s="40"/>
      <c r="AC1442" s="40"/>
    </row>
    <row r="1443" spans="12:29" ht="13.5">
      <c r="L1443" s="40"/>
      <c r="M1443" s="40"/>
      <c r="N1443" s="40"/>
      <c r="Q1443" s="40"/>
      <c r="Z1443" s="40"/>
      <c r="AC1443" s="40"/>
    </row>
    <row r="1444" spans="12:29" ht="13.5">
      <c r="L1444" s="40"/>
      <c r="M1444" s="40"/>
      <c r="N1444" s="40"/>
      <c r="Q1444" s="40"/>
      <c r="Z1444" s="40"/>
      <c r="AC1444" s="40"/>
    </row>
    <row r="1445" spans="12:29" ht="13.5">
      <c r="L1445" s="40"/>
      <c r="M1445" s="40"/>
      <c r="N1445" s="40"/>
      <c r="Q1445" s="40"/>
      <c r="Z1445" s="40"/>
      <c r="AC1445" s="40"/>
    </row>
    <row r="1446" spans="12:29" ht="13.5">
      <c r="L1446" s="40"/>
      <c r="M1446" s="40"/>
      <c r="N1446" s="40"/>
      <c r="Q1446" s="40"/>
      <c r="Z1446" s="40"/>
      <c r="AC1446" s="40"/>
    </row>
    <row r="1447" spans="12:29" ht="13.5">
      <c r="L1447" s="40"/>
      <c r="M1447" s="40"/>
      <c r="N1447" s="40"/>
      <c r="Q1447" s="40"/>
      <c r="Z1447" s="40"/>
      <c r="AC1447" s="40"/>
    </row>
    <row r="1448" spans="12:29" ht="13.5">
      <c r="L1448" s="40"/>
      <c r="M1448" s="40"/>
      <c r="N1448" s="40"/>
      <c r="Q1448" s="40"/>
      <c r="Z1448" s="40"/>
      <c r="AC1448" s="40"/>
    </row>
    <row r="1449" spans="12:29" ht="13.5">
      <c r="L1449" s="40"/>
      <c r="M1449" s="40"/>
      <c r="N1449" s="40"/>
      <c r="Q1449" s="40"/>
      <c r="Z1449" s="40"/>
      <c r="AC1449" s="40"/>
    </row>
    <row r="1450" spans="12:29" ht="13.5">
      <c r="L1450" s="40"/>
      <c r="M1450" s="40"/>
      <c r="N1450" s="40"/>
      <c r="Q1450" s="40"/>
      <c r="Z1450" s="40"/>
      <c r="AC1450" s="40"/>
    </row>
    <row r="1451" spans="12:29" ht="13.5">
      <c r="L1451" s="40"/>
      <c r="M1451" s="40"/>
      <c r="N1451" s="40"/>
      <c r="Q1451" s="40"/>
      <c r="Z1451" s="40"/>
      <c r="AC1451" s="40"/>
    </row>
    <row r="1452" spans="12:29" ht="13.5">
      <c r="L1452" s="40"/>
      <c r="M1452" s="40"/>
      <c r="N1452" s="40"/>
      <c r="Q1452" s="40"/>
      <c r="Z1452" s="40"/>
      <c r="AC1452" s="40"/>
    </row>
    <row r="1453" spans="12:29" ht="13.5">
      <c r="L1453" s="40"/>
      <c r="M1453" s="40"/>
      <c r="N1453" s="40"/>
      <c r="Q1453" s="40"/>
      <c r="Z1453" s="40"/>
      <c r="AC1453" s="40"/>
    </row>
    <row r="1454" spans="12:29" ht="13.5">
      <c r="L1454" s="40"/>
      <c r="M1454" s="40"/>
      <c r="N1454" s="40"/>
      <c r="Q1454" s="40"/>
      <c r="Z1454" s="40"/>
      <c r="AC1454" s="40"/>
    </row>
    <row r="1455" spans="12:29" ht="13.5">
      <c r="L1455" s="40"/>
      <c r="M1455" s="40"/>
      <c r="N1455" s="40"/>
      <c r="Q1455" s="40"/>
      <c r="Z1455" s="40"/>
      <c r="AC1455" s="40"/>
    </row>
    <row r="1456" spans="12:29" ht="13.5">
      <c r="L1456" s="40"/>
      <c r="M1456" s="40"/>
      <c r="N1456" s="40"/>
      <c r="Q1456" s="40"/>
      <c r="Z1456" s="40"/>
      <c r="AC1456" s="40"/>
    </row>
    <row r="1457" spans="12:29" ht="13.5">
      <c r="L1457" s="40"/>
      <c r="M1457" s="40"/>
      <c r="N1457" s="40"/>
      <c r="Q1457" s="40"/>
      <c r="Z1457" s="40"/>
      <c r="AC1457" s="40"/>
    </row>
    <row r="1458" spans="12:29" ht="13.5">
      <c r="L1458" s="40"/>
      <c r="M1458" s="40"/>
      <c r="N1458" s="40"/>
      <c r="Q1458" s="40"/>
      <c r="Z1458" s="40"/>
      <c r="AC1458" s="40"/>
    </row>
    <row r="1459" spans="12:29" ht="13.5">
      <c r="L1459" s="40"/>
      <c r="M1459" s="40"/>
      <c r="N1459" s="40"/>
      <c r="Q1459" s="40"/>
      <c r="Z1459" s="40"/>
      <c r="AC1459" s="40"/>
    </row>
    <row r="1460" spans="12:29" ht="13.5">
      <c r="L1460" s="40"/>
      <c r="M1460" s="40"/>
      <c r="N1460" s="40"/>
      <c r="Q1460" s="40"/>
      <c r="Z1460" s="40"/>
      <c r="AC1460" s="40"/>
    </row>
    <row r="1461" spans="12:29" ht="13.5">
      <c r="L1461" s="40"/>
      <c r="M1461" s="40"/>
      <c r="N1461" s="40"/>
      <c r="Q1461" s="40"/>
      <c r="Z1461" s="40"/>
      <c r="AC1461" s="40"/>
    </row>
    <row r="1462" spans="12:29" ht="13.5">
      <c r="L1462" s="40"/>
      <c r="M1462" s="40"/>
      <c r="N1462" s="40"/>
      <c r="Q1462" s="40"/>
      <c r="Z1462" s="40"/>
      <c r="AC1462" s="40"/>
    </row>
    <row r="1463" spans="12:29" ht="13.5">
      <c r="L1463" s="40"/>
      <c r="M1463" s="40"/>
      <c r="N1463" s="40"/>
      <c r="Q1463" s="40"/>
      <c r="Z1463" s="40"/>
      <c r="AC1463" s="40"/>
    </row>
    <row r="1464" spans="12:29" ht="13.5">
      <c r="L1464" s="40"/>
      <c r="M1464" s="40"/>
      <c r="N1464" s="40"/>
      <c r="Q1464" s="40"/>
      <c r="Z1464" s="40"/>
      <c r="AC1464" s="40"/>
    </row>
    <row r="1465" spans="12:29" ht="13.5">
      <c r="L1465" s="40"/>
      <c r="M1465" s="40"/>
      <c r="N1465" s="40"/>
      <c r="Q1465" s="40"/>
      <c r="Z1465" s="40"/>
      <c r="AC1465" s="40"/>
    </row>
    <row r="1466" spans="12:29" ht="13.5">
      <c r="L1466" s="40"/>
      <c r="M1466" s="40"/>
      <c r="N1466" s="40"/>
      <c r="Q1466" s="40"/>
      <c r="Z1466" s="40"/>
      <c r="AC1466" s="40"/>
    </row>
    <row r="1467" spans="12:29" ht="13.5">
      <c r="L1467" s="40"/>
      <c r="M1467" s="40"/>
      <c r="N1467" s="40"/>
      <c r="Q1467" s="40"/>
      <c r="Z1467" s="40"/>
      <c r="AC1467" s="40"/>
    </row>
    <row r="1468" spans="12:29" ht="13.5">
      <c r="L1468" s="40"/>
      <c r="M1468" s="40"/>
      <c r="N1468" s="40"/>
      <c r="Q1468" s="40"/>
      <c r="Z1468" s="40"/>
      <c r="AC1468" s="40"/>
    </row>
    <row r="1469" spans="12:29" ht="13.5">
      <c r="L1469" s="40"/>
      <c r="M1469" s="40"/>
      <c r="N1469" s="40"/>
      <c r="Q1469" s="40"/>
      <c r="Z1469" s="40"/>
      <c r="AC1469" s="40"/>
    </row>
    <row r="1470" spans="12:29" ht="13.5">
      <c r="L1470" s="40"/>
      <c r="M1470" s="40"/>
      <c r="N1470" s="40"/>
      <c r="Q1470" s="40"/>
      <c r="Z1470" s="40"/>
      <c r="AC1470" s="40"/>
    </row>
    <row r="1471" spans="12:29" ht="13.5">
      <c r="L1471" s="40"/>
      <c r="M1471" s="40"/>
      <c r="N1471" s="40"/>
      <c r="Q1471" s="40"/>
      <c r="Z1471" s="40"/>
      <c r="AC1471" s="40"/>
    </row>
    <row r="1472" spans="12:29" ht="13.5">
      <c r="L1472" s="40"/>
      <c r="M1472" s="40"/>
      <c r="N1472" s="40"/>
      <c r="Q1472" s="40"/>
      <c r="Z1472" s="40"/>
      <c r="AC1472" s="40"/>
    </row>
    <row r="1473" spans="12:29" ht="13.5">
      <c r="L1473" s="40"/>
      <c r="M1473" s="40"/>
      <c r="N1473" s="40"/>
      <c r="Q1473" s="40"/>
      <c r="Z1473" s="40"/>
      <c r="AC1473" s="40"/>
    </row>
    <row r="1474" spans="12:29" ht="13.5">
      <c r="L1474" s="40"/>
      <c r="M1474" s="40"/>
      <c r="N1474" s="40"/>
      <c r="Q1474" s="40"/>
      <c r="Z1474" s="40"/>
      <c r="AC1474" s="40"/>
    </row>
    <row r="1475" spans="12:29" ht="13.5">
      <c r="L1475" s="40"/>
      <c r="M1475" s="40"/>
      <c r="N1475" s="40"/>
      <c r="Q1475" s="40"/>
      <c r="Z1475" s="40"/>
      <c r="AC1475" s="40"/>
    </row>
    <row r="1476" spans="12:29" ht="13.5">
      <c r="L1476" s="40"/>
      <c r="M1476" s="40"/>
      <c r="N1476" s="40"/>
      <c r="Q1476" s="40"/>
      <c r="Z1476" s="40"/>
      <c r="AC1476" s="40"/>
    </row>
    <row r="1477" spans="12:29" ht="13.5">
      <c r="L1477" s="40"/>
      <c r="M1477" s="40"/>
      <c r="N1477" s="40"/>
      <c r="Q1477" s="40"/>
      <c r="Z1477" s="40"/>
      <c r="AC1477" s="40"/>
    </row>
    <row r="1478" spans="12:29" ht="13.5">
      <c r="L1478" s="40"/>
      <c r="M1478" s="40"/>
      <c r="N1478" s="40"/>
      <c r="Q1478" s="40"/>
      <c r="Z1478" s="40"/>
      <c r="AC1478" s="40"/>
    </row>
    <row r="1479" spans="12:29" ht="13.5">
      <c r="L1479" s="40"/>
      <c r="M1479" s="40"/>
      <c r="N1479" s="40"/>
      <c r="Q1479" s="40"/>
      <c r="Z1479" s="40"/>
      <c r="AC1479" s="40"/>
    </row>
    <row r="1480" spans="12:29" ht="13.5">
      <c r="L1480" s="40"/>
      <c r="M1480" s="40"/>
      <c r="N1480" s="40"/>
      <c r="Q1480" s="40"/>
      <c r="Z1480" s="40"/>
      <c r="AC1480" s="40"/>
    </row>
    <row r="1481" spans="12:29" ht="13.5">
      <c r="L1481" s="40"/>
      <c r="M1481" s="40"/>
      <c r="N1481" s="40"/>
      <c r="Q1481" s="40"/>
      <c r="Z1481" s="40"/>
      <c r="AC1481" s="40"/>
    </row>
    <row r="1482" spans="12:29" ht="13.5">
      <c r="L1482" s="40"/>
      <c r="M1482" s="40"/>
      <c r="N1482" s="40"/>
      <c r="Q1482" s="40"/>
      <c r="Z1482" s="40"/>
      <c r="AC1482" s="40"/>
    </row>
    <row r="1483" spans="12:29" ht="13.5">
      <c r="L1483" s="40"/>
      <c r="M1483" s="40"/>
      <c r="N1483" s="40"/>
      <c r="Q1483" s="40"/>
      <c r="Z1483" s="40"/>
      <c r="AC1483" s="40"/>
    </row>
    <row r="1484" spans="12:29" ht="13.5">
      <c r="L1484" s="40"/>
      <c r="M1484" s="40"/>
      <c r="N1484" s="40"/>
      <c r="Q1484" s="40"/>
      <c r="Z1484" s="40"/>
      <c r="AC1484" s="40"/>
    </row>
    <row r="1485" spans="12:29" ht="13.5">
      <c r="L1485" s="40"/>
      <c r="M1485" s="40"/>
      <c r="N1485" s="40"/>
      <c r="Q1485" s="40"/>
      <c r="Z1485" s="40"/>
      <c r="AC1485" s="40"/>
    </row>
    <row r="1486" spans="12:29" ht="13.5">
      <c r="L1486" s="40"/>
      <c r="M1486" s="40"/>
      <c r="N1486" s="40"/>
      <c r="Q1486" s="40"/>
      <c r="Z1486" s="40"/>
      <c r="AC1486" s="40"/>
    </row>
    <row r="1487" spans="12:29" ht="13.5">
      <c r="L1487" s="40"/>
      <c r="M1487" s="40"/>
      <c r="N1487" s="40"/>
      <c r="Q1487" s="40"/>
      <c r="Z1487" s="40"/>
      <c r="AC1487" s="40"/>
    </row>
    <row r="1488" spans="12:29" ht="13.5">
      <c r="L1488" s="40"/>
      <c r="M1488" s="40"/>
      <c r="N1488" s="40"/>
      <c r="Q1488" s="40"/>
      <c r="Z1488" s="40"/>
      <c r="AC1488" s="40"/>
    </row>
    <row r="1489" spans="12:29" ht="13.5">
      <c r="L1489" s="40"/>
      <c r="M1489" s="40"/>
      <c r="N1489" s="40"/>
      <c r="Q1489" s="40"/>
      <c r="Z1489" s="40"/>
      <c r="AC1489" s="40"/>
    </row>
    <row r="1490" spans="12:29" ht="13.5">
      <c r="L1490" s="40"/>
      <c r="M1490" s="40"/>
      <c r="N1490" s="40"/>
      <c r="Q1490" s="40"/>
      <c r="Z1490" s="40"/>
      <c r="AC1490" s="40"/>
    </row>
    <row r="1491" spans="12:29" ht="13.5">
      <c r="L1491" s="40"/>
      <c r="M1491" s="40"/>
      <c r="N1491" s="40"/>
      <c r="Q1491" s="40"/>
      <c r="Z1491" s="40"/>
      <c r="AC1491" s="40"/>
    </row>
    <row r="1492" spans="12:29" ht="13.5">
      <c r="L1492" s="40"/>
      <c r="M1492" s="40"/>
      <c r="N1492" s="40"/>
      <c r="Q1492" s="40"/>
      <c r="Z1492" s="40"/>
      <c r="AC1492" s="40"/>
    </row>
    <row r="1493" spans="12:29" ht="13.5">
      <c r="L1493" s="40"/>
      <c r="M1493" s="40"/>
      <c r="N1493" s="40"/>
      <c r="Q1493" s="40"/>
      <c r="Z1493" s="40"/>
      <c r="AC1493" s="40"/>
    </row>
    <row r="1494" spans="12:29" ht="13.5">
      <c r="L1494" s="40"/>
      <c r="M1494" s="40"/>
      <c r="N1494" s="40"/>
      <c r="Q1494" s="40"/>
      <c r="Z1494" s="40"/>
      <c r="AC1494" s="40"/>
    </row>
    <row r="1495" spans="12:29" ht="13.5">
      <c r="L1495" s="40"/>
      <c r="M1495" s="40"/>
      <c r="N1495" s="40"/>
      <c r="Q1495" s="40"/>
      <c r="Z1495" s="40"/>
      <c r="AC1495" s="40"/>
    </row>
    <row r="1496" spans="12:29" ht="13.5">
      <c r="L1496" s="40"/>
      <c r="M1496" s="40"/>
      <c r="N1496" s="40"/>
      <c r="Q1496" s="40"/>
      <c r="Z1496" s="40"/>
      <c r="AC1496" s="40"/>
    </row>
    <row r="1497" spans="12:29" ht="13.5">
      <c r="L1497" s="40"/>
      <c r="M1497" s="40"/>
      <c r="N1497" s="40"/>
      <c r="Q1497" s="40"/>
      <c r="Z1497" s="40"/>
      <c r="AC1497" s="40"/>
    </row>
    <row r="1498" spans="12:29" ht="13.5">
      <c r="L1498" s="40"/>
      <c r="M1498" s="40"/>
      <c r="N1498" s="40"/>
      <c r="Q1498" s="40"/>
      <c r="Z1498" s="40"/>
      <c r="AC1498" s="40"/>
    </row>
    <row r="1499" spans="12:29" ht="13.5">
      <c r="L1499" s="40"/>
      <c r="M1499" s="40"/>
      <c r="N1499" s="40"/>
      <c r="Q1499" s="40"/>
      <c r="Z1499" s="40"/>
      <c r="AC1499" s="40"/>
    </row>
    <row r="1500" spans="12:29" ht="13.5">
      <c r="L1500" s="40"/>
      <c r="M1500" s="40"/>
      <c r="N1500" s="40"/>
      <c r="Q1500" s="40"/>
      <c r="Z1500" s="40"/>
      <c r="AC1500" s="40"/>
    </row>
    <row r="1501" spans="12:29" ht="13.5">
      <c r="L1501" s="40"/>
      <c r="M1501" s="40"/>
      <c r="N1501" s="40"/>
      <c r="Q1501" s="40"/>
      <c r="Z1501" s="40"/>
      <c r="AC1501" s="40"/>
    </row>
    <row r="1502" spans="12:29" ht="13.5">
      <c r="L1502" s="40"/>
      <c r="M1502" s="40"/>
      <c r="N1502" s="40"/>
      <c r="Q1502" s="40"/>
      <c r="Z1502" s="40"/>
      <c r="AC1502" s="40"/>
    </row>
    <row r="1503" spans="12:29" ht="13.5">
      <c r="L1503" s="40"/>
      <c r="M1503" s="40"/>
      <c r="N1503" s="40"/>
      <c r="Q1503" s="40"/>
      <c r="Z1503" s="40"/>
      <c r="AC1503" s="40"/>
    </row>
    <row r="1504" spans="12:29" ht="13.5">
      <c r="L1504" s="40"/>
      <c r="M1504" s="40"/>
      <c r="N1504" s="40"/>
      <c r="Q1504" s="40"/>
      <c r="Z1504" s="40"/>
      <c r="AC1504" s="40"/>
    </row>
    <row r="1505" spans="12:29" ht="13.5">
      <c r="L1505" s="40"/>
      <c r="M1505" s="40"/>
      <c r="N1505" s="40"/>
      <c r="Q1505" s="40"/>
      <c r="Z1505" s="40"/>
      <c r="AC1505" s="40"/>
    </row>
    <row r="1506" spans="12:29" ht="13.5">
      <c r="L1506" s="40"/>
      <c r="M1506" s="40"/>
      <c r="N1506" s="40"/>
      <c r="Q1506" s="40"/>
      <c r="Z1506" s="40"/>
      <c r="AC1506" s="40"/>
    </row>
    <row r="1507" spans="12:29" ht="13.5">
      <c r="L1507" s="40"/>
      <c r="M1507" s="40"/>
      <c r="N1507" s="40"/>
      <c r="Q1507" s="40"/>
      <c r="Z1507" s="40"/>
      <c r="AC1507" s="40"/>
    </row>
    <row r="1508" spans="12:29" ht="13.5">
      <c r="L1508" s="40"/>
      <c r="M1508" s="40"/>
      <c r="N1508" s="40"/>
      <c r="Q1508" s="40"/>
      <c r="Z1508" s="40"/>
      <c r="AC1508" s="40"/>
    </row>
    <row r="1509" spans="12:29" ht="13.5">
      <c r="L1509" s="40"/>
      <c r="M1509" s="40"/>
      <c r="N1509" s="40"/>
      <c r="Q1509" s="40"/>
      <c r="Z1509" s="40"/>
      <c r="AC1509" s="40"/>
    </row>
    <row r="1510" spans="12:29" ht="13.5">
      <c r="L1510" s="40"/>
      <c r="M1510" s="40"/>
      <c r="N1510" s="40"/>
      <c r="Q1510" s="40"/>
      <c r="Z1510" s="40"/>
      <c r="AC1510" s="40"/>
    </row>
    <row r="1511" spans="12:29" ht="13.5">
      <c r="L1511" s="40"/>
      <c r="M1511" s="40"/>
      <c r="N1511" s="40"/>
      <c r="Q1511" s="40"/>
      <c r="Z1511" s="40"/>
      <c r="AC1511" s="40"/>
    </row>
    <row r="1512" spans="12:29" ht="13.5">
      <c r="L1512" s="40"/>
      <c r="M1512" s="40"/>
      <c r="N1512" s="40"/>
      <c r="Q1512" s="40"/>
      <c r="Z1512" s="40"/>
      <c r="AC1512" s="40"/>
    </row>
    <row r="1513" spans="12:29" ht="13.5">
      <c r="L1513" s="40"/>
      <c r="M1513" s="40"/>
      <c r="N1513" s="40"/>
      <c r="Q1513" s="40"/>
      <c r="Z1513" s="40"/>
      <c r="AC1513" s="40"/>
    </row>
    <row r="1514" spans="12:29" ht="13.5">
      <c r="L1514" s="40"/>
      <c r="M1514" s="40"/>
      <c r="N1514" s="40"/>
      <c r="Q1514" s="40"/>
      <c r="Z1514" s="40"/>
      <c r="AC1514" s="40"/>
    </row>
    <row r="1515" spans="12:29" ht="13.5">
      <c r="L1515" s="40"/>
      <c r="M1515" s="40"/>
      <c r="N1515" s="40"/>
      <c r="Q1515" s="40"/>
      <c r="Z1515" s="40"/>
      <c r="AC1515" s="40"/>
    </row>
    <row r="1516" spans="12:29" ht="13.5">
      <c r="L1516" s="40"/>
      <c r="M1516" s="40"/>
      <c r="N1516" s="40"/>
      <c r="Q1516" s="40"/>
      <c r="Z1516" s="40"/>
      <c r="AC1516" s="40"/>
    </row>
    <row r="1517" spans="12:29" ht="13.5">
      <c r="L1517" s="40"/>
      <c r="M1517" s="40"/>
      <c r="N1517" s="40"/>
      <c r="Q1517" s="40"/>
      <c r="Z1517" s="40"/>
      <c r="AC1517" s="40"/>
    </row>
    <row r="1518" spans="12:29" ht="13.5">
      <c r="L1518" s="40"/>
      <c r="M1518" s="40"/>
      <c r="N1518" s="40"/>
      <c r="Q1518" s="40"/>
      <c r="Z1518" s="40"/>
      <c r="AC1518" s="40"/>
    </row>
    <row r="1519" spans="12:29" ht="13.5">
      <c r="L1519" s="40"/>
      <c r="M1519" s="40"/>
      <c r="N1519" s="40"/>
      <c r="Q1519" s="40"/>
      <c r="Z1519" s="40"/>
      <c r="AC1519" s="40"/>
    </row>
    <row r="1520" spans="12:29" ht="13.5">
      <c r="L1520" s="40"/>
      <c r="M1520" s="40"/>
      <c r="N1520" s="40"/>
      <c r="Q1520" s="40"/>
      <c r="Z1520" s="40"/>
      <c r="AC1520" s="40"/>
    </row>
    <row r="1521" spans="12:29" ht="13.5">
      <c r="L1521" s="40"/>
      <c r="M1521" s="40"/>
      <c r="N1521" s="40"/>
      <c r="Q1521" s="40"/>
      <c r="Z1521" s="40"/>
      <c r="AC1521" s="40"/>
    </row>
    <row r="1522" spans="12:29" ht="13.5">
      <c r="L1522" s="40"/>
      <c r="M1522" s="40"/>
      <c r="N1522" s="40"/>
      <c r="Q1522" s="40"/>
      <c r="Z1522" s="40"/>
      <c r="AC1522" s="40"/>
    </row>
    <row r="1523" spans="12:29" ht="13.5">
      <c r="L1523" s="40"/>
      <c r="M1523" s="40"/>
      <c r="N1523" s="40"/>
      <c r="Q1523" s="40"/>
      <c r="Z1523" s="40"/>
      <c r="AC1523" s="40"/>
    </row>
    <row r="1524" spans="12:29" ht="13.5">
      <c r="L1524" s="40"/>
      <c r="M1524" s="40"/>
      <c r="N1524" s="40"/>
      <c r="Q1524" s="40"/>
      <c r="Z1524" s="40"/>
      <c r="AC1524" s="40"/>
    </row>
    <row r="1525" spans="12:29" ht="13.5">
      <c r="L1525" s="40"/>
      <c r="M1525" s="40"/>
      <c r="N1525" s="40"/>
      <c r="Q1525" s="40"/>
      <c r="Z1525" s="40"/>
      <c r="AC1525" s="40"/>
    </row>
    <row r="1526" spans="12:29" ht="13.5">
      <c r="L1526" s="40"/>
      <c r="M1526" s="40"/>
      <c r="N1526" s="40"/>
      <c r="Q1526" s="40"/>
      <c r="Z1526" s="40"/>
      <c r="AC1526" s="40"/>
    </row>
    <row r="1527" spans="12:29" ht="13.5">
      <c r="L1527" s="40"/>
      <c r="M1527" s="40"/>
      <c r="N1527" s="40"/>
      <c r="Q1527" s="40"/>
      <c r="Z1527" s="40"/>
      <c r="AC1527" s="40"/>
    </row>
    <row r="1528" spans="12:29" ht="13.5">
      <c r="L1528" s="40"/>
      <c r="M1528" s="40"/>
      <c r="N1528" s="40"/>
      <c r="Q1528" s="40"/>
      <c r="Z1528" s="40"/>
      <c r="AC1528" s="40"/>
    </row>
    <row r="1529" spans="12:29" ht="13.5">
      <c r="L1529" s="40"/>
      <c r="M1529" s="40"/>
      <c r="N1529" s="40"/>
      <c r="Q1529" s="40"/>
      <c r="Z1529" s="40"/>
      <c r="AC1529" s="40"/>
    </row>
    <row r="1530" spans="12:29" ht="13.5">
      <c r="L1530" s="40"/>
      <c r="M1530" s="40"/>
      <c r="N1530" s="40"/>
      <c r="Q1530" s="40"/>
      <c r="Z1530" s="40"/>
      <c r="AC1530" s="40"/>
    </row>
    <row r="1531" spans="12:29" ht="13.5">
      <c r="L1531" s="40"/>
      <c r="M1531" s="40"/>
      <c r="N1531" s="40"/>
      <c r="Q1531" s="40"/>
      <c r="Z1531" s="40"/>
      <c r="AC1531" s="40"/>
    </row>
    <row r="1532" spans="12:29" ht="13.5">
      <c r="L1532" s="40"/>
      <c r="M1532" s="40"/>
      <c r="N1532" s="40"/>
      <c r="Q1532" s="40"/>
      <c r="Z1532" s="40"/>
      <c r="AC1532" s="40"/>
    </row>
    <row r="1533" spans="12:29" ht="13.5">
      <c r="L1533" s="40"/>
      <c r="M1533" s="40"/>
      <c r="N1533" s="40"/>
      <c r="Q1533" s="40"/>
      <c r="Z1533" s="40"/>
      <c r="AC1533" s="40"/>
    </row>
    <row r="1534" spans="12:29" ht="13.5">
      <c r="L1534" s="40"/>
      <c r="M1534" s="40"/>
      <c r="N1534" s="40"/>
      <c r="Q1534" s="40"/>
      <c r="Z1534" s="40"/>
      <c r="AC1534" s="40"/>
    </row>
    <row r="1535" spans="12:29" ht="13.5">
      <c r="L1535" s="40"/>
      <c r="M1535" s="40"/>
      <c r="N1535" s="40"/>
      <c r="Q1535" s="40"/>
      <c r="Z1535" s="40"/>
      <c r="AC1535" s="40"/>
    </row>
    <row r="1536" spans="12:29" ht="13.5">
      <c r="L1536" s="40"/>
      <c r="M1536" s="40"/>
      <c r="N1536" s="40"/>
      <c r="Q1536" s="40"/>
      <c r="Z1536" s="40"/>
      <c r="AC1536" s="40"/>
    </row>
    <row r="1537" spans="12:29" ht="13.5">
      <c r="L1537" s="40"/>
      <c r="M1537" s="40"/>
      <c r="N1537" s="40"/>
      <c r="Q1537" s="40"/>
      <c r="Z1537" s="40"/>
      <c r="AC1537" s="40"/>
    </row>
    <row r="1538" spans="12:29" ht="13.5">
      <c r="L1538" s="40"/>
      <c r="M1538" s="40"/>
      <c r="N1538" s="40"/>
      <c r="Q1538" s="40"/>
      <c r="Z1538" s="40"/>
      <c r="AC1538" s="40"/>
    </row>
    <row r="1539" spans="12:29" ht="13.5">
      <c r="L1539" s="40"/>
      <c r="M1539" s="40"/>
      <c r="N1539" s="40"/>
      <c r="Q1539" s="40"/>
      <c r="Z1539" s="40"/>
      <c r="AC1539" s="40"/>
    </row>
    <row r="1540" spans="12:29" ht="13.5">
      <c r="L1540" s="40"/>
      <c r="M1540" s="40"/>
      <c r="N1540" s="40"/>
      <c r="Q1540" s="40"/>
      <c r="Z1540" s="40"/>
      <c r="AC1540" s="40"/>
    </row>
    <row r="1541" spans="12:29" ht="13.5">
      <c r="L1541" s="40"/>
      <c r="M1541" s="40"/>
      <c r="N1541" s="40"/>
      <c r="Q1541" s="40"/>
      <c r="Z1541" s="40"/>
      <c r="AC1541" s="40"/>
    </row>
    <row r="1542" spans="12:29" ht="13.5">
      <c r="L1542" s="40"/>
      <c r="M1542" s="40"/>
      <c r="N1542" s="40"/>
      <c r="Q1542" s="40"/>
      <c r="Z1542" s="40"/>
      <c r="AC1542" s="40"/>
    </row>
    <row r="1543" spans="12:29" ht="13.5">
      <c r="L1543" s="40"/>
      <c r="M1543" s="40"/>
      <c r="N1543" s="40"/>
      <c r="Q1543" s="40"/>
      <c r="Z1543" s="40"/>
      <c r="AC1543" s="40"/>
    </row>
    <row r="1544" spans="12:29" ht="13.5">
      <c r="L1544" s="40"/>
      <c r="M1544" s="40"/>
      <c r="N1544" s="40"/>
      <c r="Q1544" s="40"/>
      <c r="Z1544" s="40"/>
      <c r="AC1544" s="40"/>
    </row>
    <row r="1545" spans="12:29" ht="13.5">
      <c r="L1545" s="40"/>
      <c r="M1545" s="40"/>
      <c r="N1545" s="40"/>
      <c r="Q1545" s="40"/>
      <c r="Z1545" s="40"/>
      <c r="AC1545" s="40"/>
    </row>
    <row r="1546" spans="12:29" ht="13.5">
      <c r="L1546" s="40"/>
      <c r="M1546" s="40"/>
      <c r="N1546" s="40"/>
      <c r="Q1546" s="40"/>
      <c r="Z1546" s="40"/>
      <c r="AC1546" s="40"/>
    </row>
    <row r="1547" spans="12:29" ht="13.5">
      <c r="L1547" s="40"/>
      <c r="M1547" s="40"/>
      <c r="N1547" s="40"/>
      <c r="Q1547" s="40"/>
      <c r="Z1547" s="40"/>
      <c r="AC1547" s="40"/>
    </row>
    <row r="1548" spans="12:29" ht="13.5">
      <c r="L1548" s="40"/>
      <c r="M1548" s="40"/>
      <c r="N1548" s="40"/>
      <c r="Q1548" s="40"/>
      <c r="Z1548" s="40"/>
      <c r="AC1548" s="40"/>
    </row>
    <row r="1549" spans="12:29" ht="13.5">
      <c r="L1549" s="40"/>
      <c r="M1549" s="40"/>
      <c r="N1549" s="40"/>
      <c r="Q1549" s="40"/>
      <c r="Z1549" s="40"/>
      <c r="AC1549" s="40"/>
    </row>
    <row r="1550" spans="12:29" ht="13.5">
      <c r="L1550" s="40"/>
      <c r="M1550" s="40"/>
      <c r="N1550" s="40"/>
      <c r="Q1550" s="40"/>
      <c r="Z1550" s="40"/>
      <c r="AC1550" s="40"/>
    </row>
    <row r="1551" spans="12:29" ht="13.5">
      <c r="L1551" s="40"/>
      <c r="M1551" s="40"/>
      <c r="N1551" s="40"/>
      <c r="Q1551" s="40"/>
      <c r="Z1551" s="40"/>
      <c r="AC1551" s="40"/>
    </row>
    <row r="1552" spans="12:29" ht="13.5">
      <c r="L1552" s="40"/>
      <c r="M1552" s="40"/>
      <c r="N1552" s="40"/>
      <c r="Q1552" s="40"/>
      <c r="Z1552" s="40"/>
      <c r="AC1552" s="40"/>
    </row>
    <row r="1553" spans="12:29" ht="13.5">
      <c r="L1553" s="40"/>
      <c r="M1553" s="40"/>
      <c r="N1553" s="40"/>
      <c r="Q1553" s="40"/>
      <c r="Z1553" s="40"/>
      <c r="AC1553" s="40"/>
    </row>
    <row r="1554" spans="12:29" ht="13.5">
      <c r="L1554" s="40"/>
      <c r="M1554" s="40"/>
      <c r="N1554" s="40"/>
      <c r="Q1554" s="40"/>
      <c r="Z1554" s="40"/>
      <c r="AC1554" s="40"/>
    </row>
    <row r="1555" spans="12:29" ht="13.5">
      <c r="L1555" s="40"/>
      <c r="M1555" s="40"/>
      <c r="N1555" s="40"/>
      <c r="Q1555" s="40"/>
      <c r="Z1555" s="40"/>
      <c r="AC1555" s="40"/>
    </row>
    <row r="1556" spans="12:29" ht="13.5">
      <c r="L1556" s="40"/>
      <c r="M1556" s="40"/>
      <c r="N1556" s="40"/>
      <c r="Q1556" s="40"/>
      <c r="Z1556" s="40"/>
      <c r="AC1556" s="40"/>
    </row>
    <row r="1557" spans="12:29" ht="13.5">
      <c r="L1557" s="40"/>
      <c r="M1557" s="40"/>
      <c r="N1557" s="40"/>
      <c r="Q1557" s="40"/>
      <c r="Z1557" s="40"/>
      <c r="AC1557" s="40"/>
    </row>
    <row r="1558" spans="12:29" ht="13.5">
      <c r="L1558" s="40"/>
      <c r="M1558" s="40"/>
      <c r="N1558" s="40"/>
      <c r="Q1558" s="40"/>
      <c r="Z1558" s="40"/>
      <c r="AC1558" s="40"/>
    </row>
    <row r="1559" spans="12:29" ht="13.5">
      <c r="L1559" s="40"/>
      <c r="M1559" s="40"/>
      <c r="N1559" s="40"/>
      <c r="Q1559" s="40"/>
      <c r="Z1559" s="40"/>
      <c r="AC1559" s="40"/>
    </row>
    <row r="1560" spans="12:29" ht="13.5">
      <c r="L1560" s="40"/>
      <c r="M1560" s="40"/>
      <c r="N1560" s="40"/>
      <c r="Q1560" s="40"/>
      <c r="Z1560" s="40"/>
      <c r="AC1560" s="40"/>
    </row>
    <row r="1561" spans="12:29" ht="13.5">
      <c r="L1561" s="40"/>
      <c r="M1561" s="40"/>
      <c r="N1561" s="40"/>
      <c r="Q1561" s="40"/>
      <c r="Z1561" s="40"/>
      <c r="AC1561" s="40"/>
    </row>
    <row r="1562" spans="12:29" ht="13.5">
      <c r="L1562" s="40"/>
      <c r="M1562" s="40"/>
      <c r="N1562" s="40"/>
      <c r="Q1562" s="40"/>
      <c r="Z1562" s="40"/>
      <c r="AC1562" s="40"/>
    </row>
    <row r="1563" spans="12:29" ht="13.5">
      <c r="L1563" s="40"/>
      <c r="M1563" s="40"/>
      <c r="N1563" s="40"/>
      <c r="Q1563" s="40"/>
      <c r="Z1563" s="40"/>
      <c r="AC1563" s="40"/>
    </row>
    <row r="1564" spans="12:29" ht="13.5">
      <c r="L1564" s="40"/>
      <c r="M1564" s="40"/>
      <c r="N1564" s="40"/>
      <c r="Q1564" s="40"/>
      <c r="Z1564" s="40"/>
      <c r="AC1564" s="40"/>
    </row>
    <row r="1565" spans="12:29" ht="13.5">
      <c r="L1565" s="40"/>
      <c r="M1565" s="40"/>
      <c r="N1565" s="40"/>
      <c r="Q1565" s="40"/>
      <c r="Z1565" s="40"/>
      <c r="AC1565" s="40"/>
    </row>
    <row r="1566" spans="12:29" ht="13.5">
      <c r="L1566" s="40"/>
      <c r="M1566" s="40"/>
      <c r="N1566" s="40"/>
      <c r="Q1566" s="40"/>
      <c r="Z1566" s="40"/>
      <c r="AC1566" s="40"/>
    </row>
    <row r="1567" spans="12:29" ht="13.5">
      <c r="L1567" s="40"/>
      <c r="M1567" s="40"/>
      <c r="N1567" s="40"/>
      <c r="Q1567" s="40"/>
      <c r="Z1567" s="40"/>
      <c r="AC1567" s="40"/>
    </row>
    <row r="1568" spans="12:29" ht="13.5">
      <c r="L1568" s="40"/>
      <c r="M1568" s="40"/>
      <c r="N1568" s="40"/>
      <c r="Q1568" s="40"/>
      <c r="Z1568" s="40"/>
      <c r="AC1568" s="40"/>
    </row>
    <row r="1569" spans="12:29" ht="13.5">
      <c r="L1569" s="40"/>
      <c r="M1569" s="40"/>
      <c r="N1569" s="40"/>
      <c r="Q1569" s="40"/>
      <c r="Z1569" s="40"/>
      <c r="AC1569" s="40"/>
    </row>
    <row r="1570" spans="12:29" ht="13.5">
      <c r="L1570" s="40"/>
      <c r="M1570" s="40"/>
      <c r="N1570" s="40"/>
      <c r="Q1570" s="40"/>
      <c r="Z1570" s="40"/>
      <c r="AC1570" s="40"/>
    </row>
    <row r="1571" spans="12:29" ht="13.5">
      <c r="L1571" s="40"/>
      <c r="M1571" s="40"/>
      <c r="N1571" s="40"/>
      <c r="Q1571" s="40"/>
      <c r="Z1571" s="40"/>
      <c r="AC1571" s="40"/>
    </row>
    <row r="1572" spans="12:29" ht="13.5">
      <c r="L1572" s="40"/>
      <c r="M1572" s="40"/>
      <c r="N1572" s="40"/>
      <c r="Q1572" s="40"/>
      <c r="Z1572" s="40"/>
      <c r="AC1572" s="40"/>
    </row>
    <row r="1573" spans="12:29" ht="13.5">
      <c r="L1573" s="40"/>
      <c r="M1573" s="40"/>
      <c r="N1573" s="40"/>
      <c r="Q1573" s="40"/>
      <c r="Z1573" s="40"/>
      <c r="AC1573" s="40"/>
    </row>
    <row r="1574" spans="12:29" ht="13.5">
      <c r="L1574" s="40"/>
      <c r="M1574" s="40"/>
      <c r="N1574" s="40"/>
      <c r="Q1574" s="40"/>
      <c r="Z1574" s="40"/>
      <c r="AC1574" s="40"/>
    </row>
    <row r="1575" spans="12:29" ht="13.5">
      <c r="L1575" s="40"/>
      <c r="M1575" s="40"/>
      <c r="N1575" s="40"/>
      <c r="Q1575" s="40"/>
      <c r="Z1575" s="40"/>
      <c r="AC1575" s="40"/>
    </row>
    <row r="1576" spans="12:29" ht="13.5">
      <c r="L1576" s="40"/>
      <c r="M1576" s="40"/>
      <c r="N1576" s="40"/>
      <c r="Q1576" s="40"/>
      <c r="Z1576" s="40"/>
      <c r="AC1576" s="40"/>
    </row>
    <row r="1577" spans="12:29" ht="13.5">
      <c r="L1577" s="40"/>
      <c r="M1577" s="40"/>
      <c r="N1577" s="40"/>
      <c r="Q1577" s="40"/>
      <c r="Z1577" s="40"/>
      <c r="AC1577" s="40"/>
    </row>
    <row r="1578" spans="12:29" ht="13.5">
      <c r="L1578" s="40"/>
      <c r="M1578" s="40"/>
      <c r="N1578" s="40"/>
      <c r="Q1578" s="40"/>
      <c r="Z1578" s="40"/>
      <c r="AC1578" s="40"/>
    </row>
    <row r="1579" spans="12:29" ht="13.5">
      <c r="L1579" s="40"/>
      <c r="M1579" s="40"/>
      <c r="N1579" s="40"/>
      <c r="Q1579" s="40"/>
      <c r="Z1579" s="40"/>
      <c r="AC1579" s="40"/>
    </row>
    <row r="1580" spans="12:29" ht="13.5">
      <c r="L1580" s="40"/>
      <c r="M1580" s="40"/>
      <c r="N1580" s="40"/>
      <c r="Q1580" s="40"/>
      <c r="Z1580" s="40"/>
      <c r="AC1580" s="40"/>
    </row>
    <row r="1581" spans="12:29" ht="13.5">
      <c r="L1581" s="40"/>
      <c r="M1581" s="40"/>
      <c r="N1581" s="40"/>
      <c r="Q1581" s="40"/>
      <c r="Z1581" s="40"/>
      <c r="AC1581" s="40"/>
    </row>
    <row r="1582" spans="12:29" ht="13.5">
      <c r="L1582" s="40"/>
      <c r="M1582" s="40"/>
      <c r="N1582" s="40"/>
      <c r="Q1582" s="40"/>
      <c r="Z1582" s="40"/>
      <c r="AC1582" s="40"/>
    </row>
    <row r="1583" spans="12:29" ht="13.5">
      <c r="L1583" s="40"/>
      <c r="M1583" s="40"/>
      <c r="N1583" s="40"/>
      <c r="Q1583" s="40"/>
      <c r="Z1583" s="40"/>
      <c r="AC1583" s="40"/>
    </row>
    <row r="1584" spans="12:29" ht="13.5">
      <c r="L1584" s="40"/>
      <c r="M1584" s="40"/>
      <c r="N1584" s="40"/>
      <c r="Q1584" s="40"/>
      <c r="Z1584" s="40"/>
      <c r="AC1584" s="40"/>
    </row>
    <row r="1585" spans="12:29" ht="13.5">
      <c r="L1585" s="40"/>
      <c r="M1585" s="40"/>
      <c r="N1585" s="40"/>
      <c r="Q1585" s="40"/>
      <c r="Z1585" s="40"/>
      <c r="AC1585" s="40"/>
    </row>
    <row r="1586" spans="12:29" ht="13.5">
      <c r="L1586" s="40"/>
      <c r="M1586" s="40"/>
      <c r="N1586" s="40"/>
      <c r="Q1586" s="40"/>
      <c r="Z1586" s="40"/>
      <c r="AC1586" s="40"/>
    </row>
    <row r="1587" spans="12:29" ht="13.5">
      <c r="L1587" s="40"/>
      <c r="M1587" s="40"/>
      <c r="N1587" s="40"/>
      <c r="Q1587" s="40"/>
      <c r="Z1587" s="40"/>
      <c r="AC1587" s="40"/>
    </row>
    <row r="1588" spans="12:29" ht="13.5">
      <c r="L1588" s="40"/>
      <c r="M1588" s="40"/>
      <c r="N1588" s="40"/>
      <c r="Q1588" s="40"/>
      <c r="Z1588" s="40"/>
      <c r="AC1588" s="40"/>
    </row>
    <row r="1589" spans="12:29" ht="13.5">
      <c r="L1589" s="40"/>
      <c r="M1589" s="40"/>
      <c r="N1589" s="40"/>
      <c r="Q1589" s="40"/>
      <c r="Z1589" s="40"/>
      <c r="AC1589" s="40"/>
    </row>
    <row r="1590" spans="12:29" ht="13.5">
      <c r="L1590" s="40"/>
      <c r="M1590" s="40"/>
      <c r="N1590" s="40"/>
      <c r="Q1590" s="40"/>
      <c r="Z1590" s="40"/>
      <c r="AC1590" s="40"/>
    </row>
    <row r="1591" spans="12:29" ht="13.5">
      <c r="L1591" s="40"/>
      <c r="M1591" s="40"/>
      <c r="N1591" s="40"/>
      <c r="Q1591" s="40"/>
      <c r="Z1591" s="40"/>
      <c r="AC1591" s="40"/>
    </row>
    <row r="1592" spans="12:29" ht="13.5">
      <c r="L1592" s="40"/>
      <c r="M1592" s="40"/>
      <c r="N1592" s="40"/>
      <c r="Q1592" s="40"/>
      <c r="Z1592" s="40"/>
      <c r="AC1592" s="40"/>
    </row>
    <row r="1593" spans="12:29" ht="13.5">
      <c r="L1593" s="40"/>
      <c r="M1593" s="40"/>
      <c r="N1593" s="40"/>
      <c r="Q1593" s="40"/>
      <c r="Z1593" s="40"/>
      <c r="AC1593" s="40"/>
    </row>
    <row r="1594" spans="12:29" ht="13.5">
      <c r="L1594" s="40"/>
      <c r="M1594" s="40"/>
      <c r="N1594" s="40"/>
      <c r="Q1594" s="40"/>
      <c r="Z1594" s="40"/>
      <c r="AC1594" s="40"/>
    </row>
    <row r="1595" spans="12:29" ht="13.5">
      <c r="L1595" s="40"/>
      <c r="M1595" s="40"/>
      <c r="N1595" s="40"/>
      <c r="Q1595" s="40"/>
      <c r="Z1595" s="40"/>
      <c r="AC1595" s="40"/>
    </row>
    <row r="1596" spans="12:29" ht="13.5">
      <c r="L1596" s="40"/>
      <c r="M1596" s="40"/>
      <c r="N1596" s="40"/>
      <c r="Q1596" s="40"/>
      <c r="Z1596" s="40"/>
      <c r="AC1596" s="40"/>
    </row>
    <row r="1597" spans="12:29" ht="13.5">
      <c r="L1597" s="40"/>
      <c r="M1597" s="40"/>
      <c r="N1597" s="40"/>
      <c r="Q1597" s="40"/>
      <c r="Z1597" s="40"/>
      <c r="AC1597" s="40"/>
    </row>
    <row r="1598" spans="12:29" ht="13.5">
      <c r="L1598" s="40"/>
      <c r="M1598" s="40"/>
      <c r="N1598" s="40"/>
      <c r="Q1598" s="40"/>
      <c r="Z1598" s="40"/>
      <c r="AC1598" s="40"/>
    </row>
    <row r="1599" spans="12:29" ht="13.5">
      <c r="L1599" s="40"/>
      <c r="M1599" s="40"/>
      <c r="N1599" s="40"/>
      <c r="Q1599" s="40"/>
      <c r="Z1599" s="40"/>
      <c r="AC1599" s="40"/>
    </row>
    <row r="1600" spans="12:29" ht="13.5">
      <c r="L1600" s="40"/>
      <c r="M1600" s="40"/>
      <c r="N1600" s="40"/>
      <c r="Q1600" s="40"/>
      <c r="Z1600" s="40"/>
      <c r="AC1600" s="40"/>
    </row>
    <row r="1601" spans="12:29" ht="13.5">
      <c r="L1601" s="40"/>
      <c r="M1601" s="40"/>
      <c r="N1601" s="40"/>
      <c r="Q1601" s="40"/>
      <c r="Z1601" s="40"/>
      <c r="AC1601" s="40"/>
    </row>
    <row r="1602" spans="12:29" ht="13.5">
      <c r="L1602" s="40"/>
      <c r="M1602" s="40"/>
      <c r="N1602" s="40"/>
      <c r="Q1602" s="40"/>
      <c r="Z1602" s="40"/>
      <c r="AC1602" s="40"/>
    </row>
    <row r="1603" spans="12:29" ht="13.5">
      <c r="L1603" s="40"/>
      <c r="M1603" s="40"/>
      <c r="N1603" s="40"/>
      <c r="Q1603" s="40"/>
      <c r="Z1603" s="40"/>
      <c r="AC1603" s="40"/>
    </row>
    <row r="1604" spans="12:29" ht="13.5">
      <c r="L1604" s="40"/>
      <c r="M1604" s="40"/>
      <c r="N1604" s="40"/>
      <c r="Q1604" s="40"/>
      <c r="Z1604" s="40"/>
      <c r="AC1604" s="40"/>
    </row>
    <row r="1605" spans="12:29" ht="13.5">
      <c r="L1605" s="40"/>
      <c r="M1605" s="40"/>
      <c r="N1605" s="40"/>
      <c r="Q1605" s="40"/>
      <c r="Z1605" s="40"/>
      <c r="AC1605" s="40"/>
    </row>
    <row r="1606" spans="12:29" ht="13.5">
      <c r="L1606" s="40"/>
      <c r="M1606" s="40"/>
      <c r="N1606" s="40"/>
      <c r="Q1606" s="40"/>
      <c r="Z1606" s="40"/>
      <c r="AC1606" s="40"/>
    </row>
    <row r="1607" spans="12:29" ht="13.5">
      <c r="L1607" s="40"/>
      <c r="M1607" s="40"/>
      <c r="N1607" s="40"/>
      <c r="Q1607" s="40"/>
      <c r="Z1607" s="40"/>
      <c r="AC1607" s="40"/>
    </row>
    <row r="1608" spans="12:29" ht="13.5">
      <c r="L1608" s="40"/>
      <c r="M1608" s="40"/>
      <c r="N1608" s="40"/>
      <c r="Q1608" s="40"/>
      <c r="Z1608" s="40"/>
      <c r="AC1608" s="40"/>
    </row>
    <row r="1609" spans="12:29" ht="13.5">
      <c r="L1609" s="40"/>
      <c r="M1609" s="40"/>
      <c r="N1609" s="40"/>
      <c r="Q1609" s="40"/>
      <c r="Z1609" s="40"/>
      <c r="AC1609" s="40"/>
    </row>
    <row r="1610" spans="12:29" ht="13.5">
      <c r="L1610" s="40"/>
      <c r="M1610" s="40"/>
      <c r="N1610" s="40"/>
      <c r="Q1610" s="40"/>
      <c r="Z1610" s="40"/>
      <c r="AC1610" s="40"/>
    </row>
    <row r="1611" spans="12:29" ht="13.5">
      <c r="L1611" s="40"/>
      <c r="M1611" s="40"/>
      <c r="N1611" s="40"/>
      <c r="Q1611" s="40"/>
      <c r="Z1611" s="40"/>
      <c r="AC1611" s="40"/>
    </row>
    <row r="1612" spans="12:29" ht="13.5">
      <c r="L1612" s="40"/>
      <c r="M1612" s="40"/>
      <c r="N1612" s="40"/>
      <c r="Q1612" s="40"/>
      <c r="Z1612" s="40"/>
      <c r="AC1612" s="40"/>
    </row>
    <row r="1613" spans="12:29" ht="13.5">
      <c r="L1613" s="40"/>
      <c r="M1613" s="40"/>
      <c r="N1613" s="40"/>
      <c r="Q1613" s="40"/>
      <c r="Z1613" s="40"/>
      <c r="AC1613" s="40"/>
    </row>
    <row r="1614" spans="12:29" ht="13.5">
      <c r="L1614" s="40"/>
      <c r="M1614" s="40"/>
      <c r="N1614" s="40"/>
      <c r="Q1614" s="40"/>
      <c r="Z1614" s="40"/>
      <c r="AC1614" s="40"/>
    </row>
    <row r="1615" spans="12:29" ht="13.5">
      <c r="L1615" s="40"/>
      <c r="M1615" s="40"/>
      <c r="N1615" s="40"/>
      <c r="Q1615" s="40"/>
      <c r="Z1615" s="40"/>
      <c r="AC1615" s="40"/>
    </row>
    <row r="1616" spans="12:29" ht="13.5">
      <c r="L1616" s="40"/>
      <c r="M1616" s="40"/>
      <c r="N1616" s="40"/>
      <c r="Q1616" s="40"/>
      <c r="Z1616" s="40"/>
      <c r="AC1616" s="40"/>
    </row>
    <row r="1617" spans="12:29" ht="13.5">
      <c r="L1617" s="40"/>
      <c r="M1617" s="40"/>
      <c r="N1617" s="40"/>
      <c r="Q1617" s="40"/>
      <c r="Z1617" s="40"/>
      <c r="AC1617" s="40"/>
    </row>
    <row r="1618" spans="12:29" ht="13.5">
      <c r="L1618" s="40"/>
      <c r="M1618" s="40"/>
      <c r="N1618" s="40"/>
      <c r="Q1618" s="40"/>
      <c r="Z1618" s="40"/>
      <c r="AC1618" s="40"/>
    </row>
    <row r="1619" spans="12:29" ht="13.5">
      <c r="L1619" s="40"/>
      <c r="M1619" s="40"/>
      <c r="N1619" s="40"/>
      <c r="Q1619" s="40"/>
      <c r="Z1619" s="40"/>
      <c r="AC1619" s="40"/>
    </row>
    <row r="1620" spans="12:29" ht="13.5">
      <c r="L1620" s="40"/>
      <c r="M1620" s="40"/>
      <c r="N1620" s="40"/>
      <c r="Q1620" s="40"/>
      <c r="Z1620" s="40"/>
      <c r="AC1620" s="40"/>
    </row>
    <row r="1621" spans="12:29" ht="13.5">
      <c r="L1621" s="40"/>
      <c r="M1621" s="40"/>
      <c r="N1621" s="40"/>
      <c r="Q1621" s="40"/>
      <c r="Z1621" s="40"/>
      <c r="AC1621" s="40"/>
    </row>
    <row r="1622" spans="12:29" ht="13.5">
      <c r="L1622" s="40"/>
      <c r="M1622" s="40"/>
      <c r="N1622" s="40"/>
      <c r="Q1622" s="40"/>
      <c r="Z1622" s="40"/>
      <c r="AC1622" s="40"/>
    </row>
    <row r="1623" spans="12:29" ht="13.5">
      <c r="L1623" s="40"/>
      <c r="M1623" s="40"/>
      <c r="N1623" s="40"/>
      <c r="Q1623" s="40"/>
      <c r="Z1623" s="40"/>
      <c r="AC1623" s="40"/>
    </row>
    <row r="1624" spans="12:29" ht="13.5">
      <c r="L1624" s="40"/>
      <c r="M1624" s="40"/>
      <c r="N1624" s="40"/>
      <c r="Q1624" s="40"/>
      <c r="Z1624" s="40"/>
      <c r="AC1624" s="40"/>
    </row>
    <row r="1625" spans="12:29" ht="13.5">
      <c r="L1625" s="40"/>
      <c r="M1625" s="40"/>
      <c r="N1625" s="40"/>
      <c r="Q1625" s="40"/>
      <c r="Z1625" s="40"/>
      <c r="AC1625" s="40"/>
    </row>
    <row r="1626" spans="12:29" ht="13.5">
      <c r="L1626" s="40"/>
      <c r="M1626" s="40"/>
      <c r="N1626" s="40"/>
      <c r="Q1626" s="40"/>
      <c r="Z1626" s="40"/>
      <c r="AC1626" s="40"/>
    </row>
    <row r="1627" spans="12:29" ht="13.5">
      <c r="L1627" s="40"/>
      <c r="M1627" s="40"/>
      <c r="N1627" s="40"/>
      <c r="Q1627" s="40"/>
      <c r="Z1627" s="40"/>
      <c r="AC1627" s="40"/>
    </row>
    <row r="1628" spans="12:29" ht="13.5">
      <c r="L1628" s="40"/>
      <c r="M1628" s="40"/>
      <c r="N1628" s="40"/>
      <c r="Q1628" s="40"/>
      <c r="Z1628" s="40"/>
      <c r="AC1628" s="40"/>
    </row>
    <row r="1629" spans="12:29" ht="13.5">
      <c r="L1629" s="40"/>
      <c r="M1629" s="40"/>
      <c r="N1629" s="40"/>
      <c r="Q1629" s="40"/>
      <c r="Z1629" s="40"/>
      <c r="AC1629" s="40"/>
    </row>
    <row r="1630" spans="12:29" ht="13.5">
      <c r="L1630" s="40"/>
      <c r="M1630" s="40"/>
      <c r="N1630" s="40"/>
      <c r="Q1630" s="40"/>
      <c r="Z1630" s="40"/>
      <c r="AC1630" s="40"/>
    </row>
    <row r="1631" spans="12:29" ht="13.5">
      <c r="L1631" s="40"/>
      <c r="M1631" s="40"/>
      <c r="N1631" s="40"/>
      <c r="Q1631" s="40"/>
      <c r="Z1631" s="40"/>
      <c r="AC1631" s="40"/>
    </row>
    <row r="1632" spans="12:29" ht="13.5">
      <c r="L1632" s="40"/>
      <c r="M1632" s="40"/>
      <c r="N1632" s="40"/>
      <c r="Q1632" s="40"/>
      <c r="Z1632" s="40"/>
      <c r="AC1632" s="40"/>
    </row>
    <row r="1633" spans="12:29" ht="13.5">
      <c r="L1633" s="40"/>
      <c r="M1633" s="40"/>
      <c r="N1633" s="40"/>
      <c r="Q1633" s="40"/>
      <c r="Z1633" s="40"/>
      <c r="AC1633" s="40"/>
    </row>
    <row r="1634" spans="12:29" ht="13.5">
      <c r="L1634" s="40"/>
      <c r="M1634" s="40"/>
      <c r="N1634" s="40"/>
      <c r="Q1634" s="40"/>
      <c r="Z1634" s="40"/>
      <c r="AC1634" s="40"/>
    </row>
    <row r="1635" spans="12:29" ht="13.5">
      <c r="L1635" s="40"/>
      <c r="M1635" s="40"/>
      <c r="N1635" s="40"/>
      <c r="Q1635" s="40"/>
      <c r="Z1635" s="40"/>
      <c r="AC1635" s="40"/>
    </row>
    <row r="1636" spans="12:29" ht="13.5">
      <c r="L1636" s="40"/>
      <c r="M1636" s="40"/>
      <c r="N1636" s="40"/>
      <c r="Q1636" s="40"/>
      <c r="Z1636" s="40"/>
      <c r="AC1636" s="40"/>
    </row>
    <row r="1637" spans="12:29" ht="13.5">
      <c r="L1637" s="40"/>
      <c r="M1637" s="40"/>
      <c r="N1637" s="40"/>
      <c r="Q1637" s="40"/>
      <c r="Z1637" s="40"/>
      <c r="AC1637" s="40"/>
    </row>
    <row r="1638" spans="12:29" ht="13.5">
      <c r="L1638" s="40"/>
      <c r="M1638" s="40"/>
      <c r="N1638" s="40"/>
      <c r="Q1638" s="40"/>
      <c r="Z1638" s="40"/>
      <c r="AC1638" s="40"/>
    </row>
    <row r="1639" spans="12:29" ht="13.5">
      <c r="L1639" s="40"/>
      <c r="M1639" s="40"/>
      <c r="N1639" s="40"/>
      <c r="Q1639" s="40"/>
      <c r="Z1639" s="40"/>
      <c r="AC1639" s="40"/>
    </row>
    <row r="1640" spans="12:29" ht="13.5">
      <c r="L1640" s="40"/>
      <c r="M1640" s="40"/>
      <c r="N1640" s="40"/>
      <c r="Q1640" s="40"/>
      <c r="Z1640" s="40"/>
      <c r="AC1640" s="40"/>
    </row>
    <row r="1641" spans="12:29" ht="13.5">
      <c r="L1641" s="40"/>
      <c r="M1641" s="40"/>
      <c r="N1641" s="40"/>
      <c r="Q1641" s="40"/>
      <c r="Z1641" s="40"/>
      <c r="AC1641" s="40"/>
    </row>
    <row r="1642" spans="12:29" ht="13.5">
      <c r="L1642" s="40"/>
      <c r="M1642" s="40"/>
      <c r="N1642" s="40"/>
      <c r="Q1642" s="40"/>
      <c r="Z1642" s="40"/>
      <c r="AC1642" s="40"/>
    </row>
    <row r="1643" spans="12:29" ht="13.5">
      <c r="L1643" s="40"/>
      <c r="M1643" s="40"/>
      <c r="N1643" s="40"/>
      <c r="Q1643" s="40"/>
      <c r="Z1643" s="40"/>
      <c r="AC1643" s="40"/>
    </row>
    <row r="1644" spans="12:29" ht="13.5">
      <c r="L1644" s="40"/>
      <c r="M1644" s="40"/>
      <c r="N1644" s="40"/>
      <c r="Q1644" s="40"/>
      <c r="Z1644" s="40"/>
      <c r="AC1644" s="40"/>
    </row>
    <row r="1645" spans="12:29" ht="13.5">
      <c r="L1645" s="40"/>
      <c r="M1645" s="40"/>
      <c r="N1645" s="40"/>
      <c r="Q1645" s="40"/>
      <c r="Z1645" s="40"/>
      <c r="AC1645" s="40"/>
    </row>
    <row r="1646" spans="12:29" ht="13.5">
      <c r="L1646" s="40"/>
      <c r="M1646" s="40"/>
      <c r="N1646" s="40"/>
      <c r="Q1646" s="40"/>
      <c r="Z1646" s="40"/>
      <c r="AC1646" s="40"/>
    </row>
    <row r="1647" spans="12:29" ht="13.5">
      <c r="L1647" s="40"/>
      <c r="M1647" s="40"/>
      <c r="N1647" s="40"/>
      <c r="Q1647" s="40"/>
      <c r="Z1647" s="40"/>
      <c r="AC1647" s="40"/>
    </row>
    <row r="1648" spans="12:29" ht="13.5">
      <c r="L1648" s="40"/>
      <c r="M1648" s="40"/>
      <c r="N1648" s="40"/>
      <c r="Q1648" s="40"/>
      <c r="Z1648" s="40"/>
      <c r="AC1648" s="40"/>
    </row>
    <row r="1649" spans="12:29" ht="13.5">
      <c r="L1649" s="40"/>
      <c r="M1649" s="40"/>
      <c r="N1649" s="40"/>
      <c r="Q1649" s="40"/>
      <c r="Z1649" s="40"/>
      <c r="AC1649" s="40"/>
    </row>
    <row r="1650" spans="12:29" ht="13.5">
      <c r="L1650" s="40"/>
      <c r="M1650" s="40"/>
      <c r="N1650" s="40"/>
      <c r="Q1650" s="40"/>
      <c r="Z1650" s="40"/>
      <c r="AC1650" s="40"/>
    </row>
    <row r="1651" spans="12:29" ht="13.5">
      <c r="L1651" s="40"/>
      <c r="M1651" s="40"/>
      <c r="N1651" s="40"/>
      <c r="Q1651" s="40"/>
      <c r="Z1651" s="40"/>
      <c r="AC1651" s="40"/>
    </row>
    <row r="1652" spans="12:29" ht="13.5">
      <c r="L1652" s="40"/>
      <c r="M1652" s="40"/>
      <c r="N1652" s="40"/>
      <c r="Q1652" s="40"/>
      <c r="Z1652" s="40"/>
      <c r="AC1652" s="40"/>
    </row>
    <row r="1653" spans="12:29" ht="13.5">
      <c r="L1653" s="40"/>
      <c r="M1653" s="40"/>
      <c r="N1653" s="40"/>
      <c r="Q1653" s="40"/>
      <c r="Z1653" s="40"/>
      <c r="AC1653" s="40"/>
    </row>
    <row r="1654" spans="12:29" ht="13.5">
      <c r="L1654" s="40"/>
      <c r="M1654" s="40"/>
      <c r="N1654" s="40"/>
      <c r="Q1654" s="40"/>
      <c r="Z1654" s="40"/>
      <c r="AC1654" s="40"/>
    </row>
    <row r="1655" spans="12:29" ht="13.5">
      <c r="L1655" s="40"/>
      <c r="M1655" s="40"/>
      <c r="N1655" s="40"/>
      <c r="Q1655" s="40"/>
      <c r="Z1655" s="40"/>
      <c r="AC1655" s="40"/>
    </row>
    <row r="1656" spans="12:29" ht="13.5">
      <c r="L1656" s="40"/>
      <c r="M1656" s="40"/>
      <c r="N1656" s="40"/>
      <c r="Q1656" s="40"/>
      <c r="Z1656" s="40"/>
      <c r="AC1656" s="40"/>
    </row>
    <row r="1657" spans="12:29" ht="13.5">
      <c r="L1657" s="40"/>
      <c r="M1657" s="40"/>
      <c r="N1657" s="40"/>
      <c r="Q1657" s="40"/>
      <c r="Z1657" s="40"/>
      <c r="AC1657" s="40"/>
    </row>
    <row r="1658" spans="12:29" ht="13.5">
      <c r="L1658" s="40"/>
      <c r="M1658" s="40"/>
      <c r="N1658" s="40"/>
      <c r="Q1658" s="40"/>
      <c r="Z1658" s="40"/>
      <c r="AC1658" s="40"/>
    </row>
    <row r="1659" spans="12:29" ht="13.5">
      <c r="L1659" s="40"/>
      <c r="M1659" s="40"/>
      <c r="N1659" s="40"/>
      <c r="Q1659" s="40"/>
      <c r="Z1659" s="40"/>
      <c r="AC1659" s="40"/>
    </row>
    <row r="1660" spans="12:29" ht="13.5">
      <c r="L1660" s="40"/>
      <c r="M1660" s="40"/>
      <c r="N1660" s="40"/>
      <c r="Q1660" s="40"/>
      <c r="Z1660" s="40"/>
      <c r="AC1660" s="40"/>
    </row>
    <row r="1661" spans="12:29" ht="13.5">
      <c r="L1661" s="40"/>
      <c r="M1661" s="40"/>
      <c r="N1661" s="40"/>
      <c r="Q1661" s="40"/>
      <c r="Z1661" s="40"/>
      <c r="AC1661" s="40"/>
    </row>
    <row r="1662" spans="12:29" ht="13.5">
      <c r="L1662" s="40"/>
      <c r="M1662" s="40"/>
      <c r="N1662" s="40"/>
      <c r="Q1662" s="40"/>
      <c r="Z1662" s="40"/>
      <c r="AC1662" s="40"/>
    </row>
    <row r="1663" spans="12:29" ht="13.5">
      <c r="L1663" s="40"/>
      <c r="M1663" s="40"/>
      <c r="N1663" s="40"/>
      <c r="Q1663" s="40"/>
      <c r="Z1663" s="40"/>
      <c r="AC1663" s="40"/>
    </row>
    <row r="1664" spans="12:29" ht="13.5">
      <c r="L1664" s="40"/>
      <c r="M1664" s="40"/>
      <c r="N1664" s="40"/>
      <c r="Q1664" s="40"/>
      <c r="Z1664" s="40"/>
      <c r="AC1664" s="40"/>
    </row>
    <row r="1665" spans="12:29" ht="13.5">
      <c r="L1665" s="40"/>
      <c r="M1665" s="40"/>
      <c r="N1665" s="40"/>
      <c r="Q1665" s="40"/>
      <c r="Z1665" s="40"/>
      <c r="AC1665" s="40"/>
    </row>
    <row r="1666" spans="12:29" ht="13.5">
      <c r="L1666" s="40"/>
      <c r="M1666" s="40"/>
      <c r="N1666" s="40"/>
      <c r="Q1666" s="40"/>
      <c r="Z1666" s="40"/>
      <c r="AC1666" s="40"/>
    </row>
    <row r="1667" spans="12:29" ht="13.5">
      <c r="L1667" s="40"/>
      <c r="M1667" s="40"/>
      <c r="N1667" s="40"/>
      <c r="Q1667" s="40"/>
      <c r="Z1667" s="40"/>
      <c r="AC1667" s="40"/>
    </row>
    <row r="1668" spans="12:29" ht="13.5">
      <c r="L1668" s="40"/>
      <c r="M1668" s="40"/>
      <c r="N1668" s="40"/>
      <c r="Q1668" s="40"/>
      <c r="Z1668" s="40"/>
      <c r="AC1668" s="40"/>
    </row>
    <row r="1669" spans="12:29" ht="13.5">
      <c r="L1669" s="40"/>
      <c r="M1669" s="40"/>
      <c r="N1669" s="40"/>
      <c r="Q1669" s="40"/>
      <c r="Z1669" s="40"/>
      <c r="AC1669" s="40"/>
    </row>
    <row r="1670" spans="12:29" ht="13.5">
      <c r="L1670" s="40"/>
      <c r="M1670" s="40"/>
      <c r="N1670" s="40"/>
      <c r="Q1670" s="40"/>
      <c r="Z1670" s="40"/>
      <c r="AC1670" s="40"/>
    </row>
    <row r="1671" spans="12:29" ht="13.5">
      <c r="L1671" s="40"/>
      <c r="M1671" s="40"/>
      <c r="N1671" s="40"/>
      <c r="Q1671" s="40"/>
      <c r="Z1671" s="40"/>
      <c r="AC1671" s="40"/>
    </row>
    <row r="1672" spans="12:29" ht="13.5">
      <c r="L1672" s="40"/>
      <c r="M1672" s="40"/>
      <c r="N1672" s="40"/>
      <c r="Q1672" s="40"/>
      <c r="Z1672" s="40"/>
      <c r="AC1672" s="40"/>
    </row>
    <row r="1673" spans="12:29" ht="13.5">
      <c r="L1673" s="40"/>
      <c r="M1673" s="40"/>
      <c r="N1673" s="40"/>
      <c r="Q1673" s="40"/>
      <c r="Z1673" s="40"/>
      <c r="AC1673" s="40"/>
    </row>
    <row r="1674" spans="12:29" ht="13.5">
      <c r="L1674" s="40"/>
      <c r="M1674" s="40"/>
      <c r="N1674" s="40"/>
      <c r="Q1674" s="40"/>
      <c r="Z1674" s="40"/>
      <c r="AC1674" s="40"/>
    </row>
    <row r="1675" spans="12:29" ht="13.5">
      <c r="L1675" s="40"/>
      <c r="M1675" s="40"/>
      <c r="N1675" s="40"/>
      <c r="Q1675" s="40"/>
      <c r="Z1675" s="40"/>
      <c r="AC1675" s="40"/>
    </row>
    <row r="1676" spans="12:29" ht="13.5">
      <c r="L1676" s="40"/>
      <c r="M1676" s="40"/>
      <c r="N1676" s="40"/>
      <c r="Q1676" s="40"/>
      <c r="Z1676" s="40"/>
      <c r="AC1676" s="40"/>
    </row>
    <row r="1677" spans="12:29" ht="13.5">
      <c r="L1677" s="40"/>
      <c r="M1677" s="40"/>
      <c r="N1677" s="40"/>
      <c r="Q1677" s="40"/>
      <c r="Z1677" s="40"/>
      <c r="AC1677" s="40"/>
    </row>
    <row r="1678" spans="12:29" ht="13.5">
      <c r="L1678" s="40"/>
      <c r="M1678" s="40"/>
      <c r="N1678" s="40"/>
      <c r="Q1678" s="40"/>
      <c r="Z1678" s="40"/>
      <c r="AC1678" s="40"/>
    </row>
    <row r="1679" spans="12:29" ht="13.5">
      <c r="L1679" s="40"/>
      <c r="M1679" s="40"/>
      <c r="N1679" s="40"/>
      <c r="Q1679" s="40"/>
      <c r="Z1679" s="40"/>
      <c r="AC1679" s="40"/>
    </row>
    <row r="1680" spans="12:29" ht="13.5">
      <c r="L1680" s="40"/>
      <c r="M1680" s="40"/>
      <c r="N1680" s="40"/>
      <c r="Q1680" s="40"/>
      <c r="Z1680" s="40"/>
      <c r="AC1680" s="40"/>
    </row>
    <row r="1681" spans="12:29" ht="13.5">
      <c r="L1681" s="40"/>
      <c r="M1681" s="40"/>
      <c r="N1681" s="40"/>
      <c r="Q1681" s="40"/>
      <c r="Z1681" s="40"/>
      <c r="AC1681" s="40"/>
    </row>
    <row r="1682" spans="12:29" ht="13.5">
      <c r="L1682" s="40"/>
      <c r="M1682" s="40"/>
      <c r="N1682" s="40"/>
      <c r="Q1682" s="40"/>
      <c r="Z1682" s="40"/>
      <c r="AC1682" s="40"/>
    </row>
    <row r="1683" spans="12:29" ht="13.5">
      <c r="L1683" s="40"/>
      <c r="M1683" s="40"/>
      <c r="N1683" s="40"/>
      <c r="Q1683" s="40"/>
      <c r="Z1683" s="40"/>
      <c r="AC1683" s="40"/>
    </row>
    <row r="1684" spans="12:29" ht="13.5">
      <c r="L1684" s="40"/>
      <c r="M1684" s="40"/>
      <c r="N1684" s="40"/>
      <c r="Q1684" s="40"/>
      <c r="Z1684" s="40"/>
      <c r="AC1684" s="40"/>
    </row>
    <row r="1685" spans="12:29" ht="13.5">
      <c r="L1685" s="40"/>
      <c r="M1685" s="40"/>
      <c r="N1685" s="40"/>
      <c r="Q1685" s="40"/>
      <c r="Z1685" s="40"/>
      <c r="AC1685" s="40"/>
    </row>
    <row r="1686" spans="12:29" ht="13.5">
      <c r="L1686" s="40"/>
      <c r="M1686" s="40"/>
      <c r="N1686" s="40"/>
      <c r="Q1686" s="40"/>
      <c r="Z1686" s="40"/>
      <c r="AC1686" s="40"/>
    </row>
    <row r="1687" spans="12:29" ht="13.5">
      <c r="L1687" s="40"/>
      <c r="M1687" s="40"/>
      <c r="N1687" s="40"/>
      <c r="Q1687" s="40"/>
      <c r="Z1687" s="40"/>
      <c r="AC1687" s="40"/>
    </row>
    <row r="1688" spans="12:29" ht="13.5">
      <c r="L1688" s="40"/>
      <c r="M1688" s="40"/>
      <c r="N1688" s="40"/>
      <c r="Q1688" s="40"/>
      <c r="Z1688" s="40"/>
      <c r="AC1688" s="40"/>
    </row>
    <row r="1689" spans="12:29" ht="13.5">
      <c r="L1689" s="40"/>
      <c r="M1689" s="40"/>
      <c r="N1689" s="40"/>
      <c r="Q1689" s="40"/>
      <c r="Z1689" s="40"/>
      <c r="AC1689" s="40"/>
    </row>
    <row r="1690" spans="12:29" ht="13.5">
      <c r="L1690" s="40"/>
      <c r="M1690" s="40"/>
      <c r="N1690" s="40"/>
      <c r="Q1690" s="40"/>
      <c r="Z1690" s="40"/>
      <c r="AC1690" s="40"/>
    </row>
    <row r="1691" spans="12:29" ht="13.5">
      <c r="L1691" s="40"/>
      <c r="M1691" s="40"/>
      <c r="N1691" s="40"/>
      <c r="Q1691" s="40"/>
      <c r="Z1691" s="40"/>
      <c r="AC1691" s="40"/>
    </row>
    <row r="1692" spans="12:29" ht="13.5">
      <c r="L1692" s="40"/>
      <c r="M1692" s="40"/>
      <c r="N1692" s="40"/>
      <c r="Q1692" s="40"/>
      <c r="Z1692" s="40"/>
      <c r="AC1692" s="40"/>
    </row>
    <row r="1693" spans="12:29" ht="13.5">
      <c r="L1693" s="40"/>
      <c r="M1693" s="40"/>
      <c r="N1693" s="40"/>
      <c r="Q1693" s="40"/>
      <c r="Z1693" s="40"/>
      <c r="AC1693" s="40"/>
    </row>
    <row r="1694" spans="12:29" ht="13.5">
      <c r="L1694" s="40"/>
      <c r="M1694" s="40"/>
      <c r="N1694" s="40"/>
      <c r="Q1694" s="40"/>
      <c r="Z1694" s="40"/>
      <c r="AC1694" s="40"/>
    </row>
    <row r="1695" spans="12:29" ht="13.5">
      <c r="L1695" s="40"/>
      <c r="M1695" s="40"/>
      <c r="N1695" s="40"/>
      <c r="Q1695" s="40"/>
      <c r="Z1695" s="40"/>
      <c r="AC1695" s="40"/>
    </row>
    <row r="1696" spans="12:29" ht="13.5">
      <c r="L1696" s="40"/>
      <c r="M1696" s="40"/>
      <c r="N1696" s="40"/>
      <c r="Q1696" s="40"/>
      <c r="Z1696" s="40"/>
      <c r="AC1696" s="40"/>
    </row>
    <row r="1697" spans="12:29" ht="13.5">
      <c r="L1697" s="40"/>
      <c r="M1697" s="40"/>
      <c r="N1697" s="40"/>
      <c r="Q1697" s="40"/>
      <c r="Z1697" s="40"/>
      <c r="AC1697" s="40"/>
    </row>
    <row r="1698" spans="12:29" ht="13.5">
      <c r="L1698" s="40"/>
      <c r="M1698" s="40"/>
      <c r="N1698" s="40"/>
      <c r="Q1698" s="40"/>
      <c r="Z1698" s="40"/>
      <c r="AC1698" s="40"/>
    </row>
    <row r="1699" spans="12:29" ht="13.5">
      <c r="L1699" s="40"/>
      <c r="M1699" s="40"/>
      <c r="N1699" s="40"/>
      <c r="Q1699" s="40"/>
      <c r="Z1699" s="40"/>
      <c r="AC1699" s="40"/>
    </row>
    <row r="1700" spans="12:29" ht="13.5">
      <c r="L1700" s="40"/>
      <c r="M1700" s="40"/>
      <c r="N1700" s="40"/>
      <c r="Q1700" s="40"/>
      <c r="Z1700" s="40"/>
      <c r="AC1700" s="40"/>
    </row>
    <row r="1701" spans="12:29" ht="13.5">
      <c r="L1701" s="40"/>
      <c r="M1701" s="40"/>
      <c r="N1701" s="40"/>
      <c r="Q1701" s="40"/>
      <c r="Z1701" s="40"/>
      <c r="AC1701" s="40"/>
    </row>
    <row r="1702" spans="12:29" ht="13.5">
      <c r="L1702" s="40"/>
      <c r="M1702" s="40"/>
      <c r="N1702" s="40"/>
      <c r="Q1702" s="40"/>
      <c r="Z1702" s="40"/>
      <c r="AC1702" s="40"/>
    </row>
    <row r="1703" spans="12:29" ht="13.5">
      <c r="L1703" s="40"/>
      <c r="M1703" s="40"/>
      <c r="N1703" s="40"/>
      <c r="Q1703" s="40"/>
      <c r="Z1703" s="40"/>
      <c r="AC1703" s="40"/>
    </row>
    <row r="1704" spans="12:29" ht="13.5">
      <c r="L1704" s="40"/>
      <c r="M1704" s="40"/>
      <c r="N1704" s="40"/>
      <c r="Q1704" s="40"/>
      <c r="Z1704" s="40"/>
      <c r="AC1704" s="40"/>
    </row>
    <row r="1705" spans="12:29" ht="13.5">
      <c r="L1705" s="40"/>
      <c r="M1705" s="40"/>
      <c r="N1705" s="40"/>
      <c r="Q1705" s="40"/>
      <c r="Z1705" s="40"/>
      <c r="AC1705" s="40"/>
    </row>
    <row r="1706" spans="12:29" ht="13.5">
      <c r="L1706" s="40"/>
      <c r="M1706" s="40"/>
      <c r="N1706" s="40"/>
      <c r="Q1706" s="40"/>
      <c r="Z1706" s="40"/>
      <c r="AC1706" s="40"/>
    </row>
    <row r="1707" spans="12:29" ht="13.5">
      <c r="L1707" s="40"/>
      <c r="M1707" s="40"/>
      <c r="N1707" s="40"/>
      <c r="Q1707" s="40"/>
      <c r="Z1707" s="40"/>
      <c r="AC1707" s="40"/>
    </row>
    <row r="1708" spans="12:29" ht="13.5">
      <c r="L1708" s="40"/>
      <c r="M1708" s="40"/>
      <c r="N1708" s="40"/>
      <c r="Q1708" s="40"/>
      <c r="Z1708" s="40"/>
      <c r="AC1708" s="40"/>
    </row>
    <row r="1709" spans="12:29" ht="13.5">
      <c r="L1709" s="40"/>
      <c r="M1709" s="40"/>
      <c r="N1709" s="40"/>
      <c r="Q1709" s="40"/>
      <c r="Z1709" s="40"/>
      <c r="AC1709" s="40"/>
    </row>
    <row r="1710" spans="12:29" ht="13.5">
      <c r="L1710" s="40"/>
      <c r="M1710" s="40"/>
      <c r="N1710" s="40"/>
      <c r="Q1710" s="40"/>
      <c r="Z1710" s="40"/>
      <c r="AC1710" s="40"/>
    </row>
    <row r="1711" spans="12:29" ht="13.5">
      <c r="L1711" s="40"/>
      <c r="M1711" s="40"/>
      <c r="N1711" s="40"/>
      <c r="Q1711" s="40"/>
      <c r="Z1711" s="40"/>
      <c r="AC1711" s="40"/>
    </row>
    <row r="1712" spans="12:29" ht="13.5">
      <c r="L1712" s="40"/>
      <c r="M1712" s="40"/>
      <c r="N1712" s="40"/>
      <c r="Q1712" s="40"/>
      <c r="Z1712" s="40"/>
      <c r="AC1712" s="40"/>
    </row>
    <row r="1713" spans="12:29" ht="13.5">
      <c r="L1713" s="40"/>
      <c r="M1713" s="40"/>
      <c r="N1713" s="40"/>
      <c r="Q1713" s="40"/>
      <c r="Z1713" s="40"/>
      <c r="AC1713" s="40"/>
    </row>
    <row r="1714" spans="12:29" ht="13.5">
      <c r="L1714" s="40"/>
      <c r="M1714" s="40"/>
      <c r="N1714" s="40"/>
      <c r="Q1714" s="40"/>
      <c r="Z1714" s="40"/>
      <c r="AC1714" s="40"/>
    </row>
    <row r="1715" spans="12:29" ht="13.5">
      <c r="L1715" s="40"/>
      <c r="M1715" s="40"/>
      <c r="N1715" s="40"/>
      <c r="Q1715" s="40"/>
      <c r="Z1715" s="40"/>
      <c r="AC1715" s="40"/>
    </row>
    <row r="1716" spans="12:29" ht="13.5">
      <c r="L1716" s="40"/>
      <c r="M1716" s="40"/>
      <c r="N1716" s="40"/>
      <c r="Q1716" s="40"/>
      <c r="Z1716" s="40"/>
      <c r="AC1716" s="40"/>
    </row>
    <row r="1717" spans="12:29" ht="13.5">
      <c r="L1717" s="40"/>
      <c r="M1717" s="40"/>
      <c r="N1717" s="40"/>
      <c r="Q1717" s="40"/>
      <c r="Z1717" s="40"/>
      <c r="AC1717" s="40"/>
    </row>
    <row r="1718" spans="12:29" ht="13.5">
      <c r="L1718" s="40"/>
      <c r="M1718" s="40"/>
      <c r="N1718" s="40"/>
      <c r="Q1718" s="40"/>
      <c r="Z1718" s="40"/>
      <c r="AC1718" s="40"/>
    </row>
    <row r="1719" spans="12:29" ht="13.5">
      <c r="L1719" s="40"/>
      <c r="M1719" s="40"/>
      <c r="N1719" s="40"/>
      <c r="Q1719" s="40"/>
      <c r="Z1719" s="40"/>
      <c r="AC1719" s="40"/>
    </row>
    <row r="1720" spans="12:29" ht="13.5">
      <c r="L1720" s="40"/>
      <c r="M1720" s="40"/>
      <c r="N1720" s="40"/>
      <c r="Q1720" s="40"/>
      <c r="Z1720" s="40"/>
      <c r="AC1720" s="40"/>
    </row>
    <row r="1721" spans="12:29" ht="13.5">
      <c r="L1721" s="40"/>
      <c r="M1721" s="40"/>
      <c r="N1721" s="40"/>
      <c r="Q1721" s="40"/>
      <c r="Z1721" s="40"/>
      <c r="AC1721" s="40"/>
    </row>
    <row r="1722" spans="12:29" ht="13.5">
      <c r="L1722" s="40"/>
      <c r="M1722" s="40"/>
      <c r="N1722" s="40"/>
      <c r="Q1722" s="40"/>
      <c r="Z1722" s="40"/>
      <c r="AC1722" s="40"/>
    </row>
    <row r="1723" spans="12:29" ht="13.5">
      <c r="L1723" s="40"/>
      <c r="M1723" s="40"/>
      <c r="N1723" s="40"/>
      <c r="Q1723" s="40"/>
      <c r="Z1723" s="40"/>
      <c r="AC1723" s="40"/>
    </row>
    <row r="1724" spans="12:29" ht="13.5">
      <c r="L1724" s="40"/>
      <c r="M1724" s="40"/>
      <c r="N1724" s="40"/>
      <c r="Q1724" s="40"/>
      <c r="Z1724" s="40"/>
      <c r="AC1724" s="40"/>
    </row>
    <row r="1725" spans="12:29" ht="13.5">
      <c r="L1725" s="40"/>
      <c r="M1725" s="40"/>
      <c r="N1725" s="40"/>
      <c r="Q1725" s="40"/>
      <c r="Z1725" s="40"/>
      <c r="AC1725" s="40"/>
    </row>
    <row r="1726" spans="12:29" ht="13.5">
      <c r="L1726" s="40"/>
      <c r="M1726" s="40"/>
      <c r="N1726" s="40"/>
      <c r="Q1726" s="40"/>
      <c r="Z1726" s="40"/>
      <c r="AC1726" s="40"/>
    </row>
    <row r="1727" spans="12:29" ht="13.5">
      <c r="L1727" s="40"/>
      <c r="M1727" s="40"/>
      <c r="N1727" s="40"/>
      <c r="Q1727" s="40"/>
      <c r="Z1727" s="40"/>
      <c r="AC1727" s="40"/>
    </row>
    <row r="1728" spans="12:29" ht="13.5">
      <c r="L1728" s="40"/>
      <c r="M1728" s="40"/>
      <c r="N1728" s="40"/>
      <c r="Q1728" s="40"/>
      <c r="Z1728" s="40"/>
      <c r="AC1728" s="40"/>
    </row>
    <row r="1729" spans="12:29" ht="13.5">
      <c r="L1729" s="40"/>
      <c r="M1729" s="40"/>
      <c r="N1729" s="40"/>
      <c r="Q1729" s="40"/>
      <c r="Z1729" s="40"/>
      <c r="AC1729" s="40"/>
    </row>
    <row r="1730" spans="12:29" ht="13.5">
      <c r="L1730" s="40"/>
      <c r="M1730" s="40"/>
      <c r="N1730" s="40"/>
      <c r="Q1730" s="40"/>
      <c r="Z1730" s="40"/>
      <c r="AC1730" s="40"/>
    </row>
    <row r="1731" spans="12:29" ht="13.5">
      <c r="L1731" s="40"/>
      <c r="M1731" s="40"/>
      <c r="N1731" s="40"/>
      <c r="Q1731" s="40"/>
      <c r="Z1731" s="40"/>
      <c r="AC1731" s="40"/>
    </row>
    <row r="1732" spans="12:29" ht="13.5">
      <c r="L1732" s="40"/>
      <c r="M1732" s="40"/>
      <c r="N1732" s="40"/>
      <c r="Q1732" s="40"/>
      <c r="Z1732" s="40"/>
      <c r="AC1732" s="40"/>
    </row>
    <row r="1733" spans="12:29" ht="13.5">
      <c r="L1733" s="40"/>
      <c r="M1733" s="40"/>
      <c r="N1733" s="40"/>
      <c r="Q1733" s="40"/>
      <c r="Z1733" s="40"/>
      <c r="AC1733" s="40"/>
    </row>
    <row r="1734" spans="12:29" ht="13.5">
      <c r="L1734" s="40"/>
      <c r="M1734" s="40"/>
      <c r="N1734" s="40"/>
      <c r="Q1734" s="40"/>
      <c r="Z1734" s="40"/>
      <c r="AC1734" s="40"/>
    </row>
    <row r="1735" spans="12:29" ht="13.5">
      <c r="L1735" s="40"/>
      <c r="M1735" s="40"/>
      <c r="N1735" s="40"/>
      <c r="Q1735" s="40"/>
      <c r="Z1735" s="40"/>
      <c r="AC1735" s="40"/>
    </row>
    <row r="1736" spans="12:29" ht="13.5">
      <c r="L1736" s="40"/>
      <c r="M1736" s="40"/>
      <c r="N1736" s="40"/>
      <c r="Q1736" s="40"/>
      <c r="Z1736" s="40"/>
      <c r="AC1736" s="40"/>
    </row>
    <row r="1737" spans="12:29" ht="13.5">
      <c r="L1737" s="40"/>
      <c r="M1737" s="40"/>
      <c r="N1737" s="40"/>
      <c r="Q1737" s="40"/>
      <c r="Z1737" s="40"/>
      <c r="AC1737" s="40"/>
    </row>
    <row r="1738" spans="12:29" ht="13.5">
      <c r="L1738" s="40"/>
      <c r="M1738" s="40"/>
      <c r="N1738" s="40"/>
      <c r="Q1738" s="40"/>
      <c r="Z1738" s="40"/>
      <c r="AC1738" s="40"/>
    </row>
    <row r="1739" spans="12:29" ht="13.5">
      <c r="L1739" s="40"/>
      <c r="M1739" s="40"/>
      <c r="N1739" s="40"/>
      <c r="Q1739" s="40"/>
      <c r="Z1739" s="40"/>
      <c r="AC1739" s="40"/>
    </row>
    <row r="1740" spans="12:29" ht="13.5">
      <c r="L1740" s="40"/>
      <c r="M1740" s="40"/>
      <c r="N1740" s="40"/>
      <c r="Q1740" s="40"/>
      <c r="Z1740" s="40"/>
      <c r="AC1740" s="40"/>
    </row>
    <row r="1741" spans="12:29" ht="13.5">
      <c r="L1741" s="40"/>
      <c r="M1741" s="40"/>
      <c r="N1741" s="40"/>
      <c r="Q1741" s="40"/>
      <c r="Z1741" s="40"/>
      <c r="AC1741" s="40"/>
    </row>
    <row r="1742" spans="12:29" ht="13.5">
      <c r="L1742" s="40"/>
      <c r="M1742" s="40"/>
      <c r="N1742" s="40"/>
      <c r="Q1742" s="40"/>
      <c r="Z1742" s="40"/>
      <c r="AC1742" s="40"/>
    </row>
    <row r="1743" spans="12:29" ht="13.5">
      <c r="L1743" s="40"/>
      <c r="M1743" s="40"/>
      <c r="N1743" s="40"/>
      <c r="Q1743" s="40"/>
      <c r="Z1743" s="40"/>
      <c r="AC1743" s="40"/>
    </row>
    <row r="1744" spans="12:29" ht="13.5">
      <c r="L1744" s="40"/>
      <c r="M1744" s="40"/>
      <c r="N1744" s="40"/>
      <c r="Q1744" s="40"/>
      <c r="Z1744" s="40"/>
      <c r="AC1744" s="40"/>
    </row>
    <row r="1745" spans="12:29" ht="13.5">
      <c r="L1745" s="40"/>
      <c r="M1745" s="40"/>
      <c r="N1745" s="40"/>
      <c r="Q1745" s="40"/>
      <c r="Z1745" s="40"/>
      <c r="AC1745" s="40"/>
    </row>
    <row r="1746" spans="12:29" ht="13.5">
      <c r="L1746" s="40"/>
      <c r="M1746" s="40"/>
      <c r="N1746" s="40"/>
      <c r="Q1746" s="40"/>
      <c r="Z1746" s="40"/>
      <c r="AC1746" s="40"/>
    </row>
    <row r="1747" spans="12:29" ht="13.5">
      <c r="L1747" s="40"/>
      <c r="M1747" s="40"/>
      <c r="N1747" s="40"/>
      <c r="Q1747" s="40"/>
      <c r="Z1747" s="40"/>
      <c r="AC1747" s="40"/>
    </row>
    <row r="1748" spans="12:29" ht="13.5">
      <c r="L1748" s="40"/>
      <c r="M1748" s="40"/>
      <c r="N1748" s="40"/>
      <c r="Q1748" s="40"/>
      <c r="Z1748" s="40"/>
      <c r="AC1748" s="40"/>
    </row>
    <row r="1749" spans="12:29" ht="13.5">
      <c r="L1749" s="40"/>
      <c r="M1749" s="40"/>
      <c r="N1749" s="40"/>
      <c r="Q1749" s="40"/>
      <c r="Z1749" s="40"/>
      <c r="AC1749" s="40"/>
    </row>
    <row r="1750" spans="12:29" ht="13.5">
      <c r="L1750" s="40"/>
      <c r="M1750" s="40"/>
      <c r="N1750" s="40"/>
      <c r="Q1750" s="40"/>
      <c r="Z1750" s="40"/>
      <c r="AC1750" s="40"/>
    </row>
    <row r="1751" spans="12:29" ht="13.5">
      <c r="L1751" s="40"/>
      <c r="M1751" s="40"/>
      <c r="N1751" s="40"/>
      <c r="Q1751" s="40"/>
      <c r="Z1751" s="40"/>
      <c r="AC1751" s="40"/>
    </row>
    <row r="1752" spans="12:29" ht="13.5">
      <c r="L1752" s="40"/>
      <c r="M1752" s="40"/>
      <c r="N1752" s="40"/>
      <c r="Q1752" s="40"/>
      <c r="Z1752" s="40"/>
      <c r="AC1752" s="40"/>
    </row>
    <row r="1753" spans="12:29" ht="13.5">
      <c r="L1753" s="40"/>
      <c r="M1753" s="40"/>
      <c r="N1753" s="40"/>
      <c r="Q1753" s="40"/>
      <c r="Z1753" s="40"/>
      <c r="AC1753" s="40"/>
    </row>
    <row r="1754" spans="12:29" ht="13.5">
      <c r="L1754" s="40"/>
      <c r="M1754" s="40"/>
      <c r="N1754" s="40"/>
      <c r="Q1754" s="40"/>
      <c r="Z1754" s="40"/>
      <c r="AC1754" s="40"/>
    </row>
    <row r="1755" spans="12:29" ht="13.5">
      <c r="L1755" s="40"/>
      <c r="M1755" s="40"/>
      <c r="N1755" s="40"/>
      <c r="Q1755" s="40"/>
      <c r="Z1755" s="40"/>
      <c r="AC1755" s="40"/>
    </row>
    <row r="1756" spans="12:29" ht="13.5">
      <c r="L1756" s="40"/>
      <c r="M1756" s="40"/>
      <c r="N1756" s="40"/>
      <c r="Q1756" s="40"/>
      <c r="Z1756" s="40"/>
      <c r="AC1756" s="40"/>
    </row>
    <row r="1757" spans="12:29" ht="13.5">
      <c r="L1757" s="40"/>
      <c r="M1757" s="40"/>
      <c r="N1757" s="40"/>
      <c r="Q1757" s="40"/>
      <c r="Z1757" s="40"/>
      <c r="AC1757" s="40"/>
    </row>
    <row r="1758" spans="12:29" ht="13.5">
      <c r="L1758" s="40"/>
      <c r="M1758" s="40"/>
      <c r="N1758" s="40"/>
      <c r="Q1758" s="40"/>
      <c r="Z1758" s="40"/>
      <c r="AC1758" s="40"/>
    </row>
    <row r="1759" spans="12:29" ht="13.5">
      <c r="L1759" s="40"/>
      <c r="M1759" s="40"/>
      <c r="N1759" s="40"/>
      <c r="Q1759" s="40"/>
      <c r="Z1759" s="40"/>
      <c r="AC1759" s="40"/>
    </row>
    <row r="1760" spans="12:29" ht="13.5">
      <c r="L1760" s="40"/>
      <c r="M1760" s="40"/>
      <c r="N1760" s="40"/>
      <c r="Q1760" s="40"/>
      <c r="Z1760" s="40"/>
      <c r="AC1760" s="40"/>
    </row>
    <row r="1761" spans="12:29" ht="13.5">
      <c r="L1761" s="40"/>
      <c r="M1761" s="40"/>
      <c r="N1761" s="40"/>
      <c r="Q1761" s="40"/>
      <c r="Z1761" s="40"/>
      <c r="AC1761" s="40"/>
    </row>
    <row r="1762" spans="12:29" ht="13.5">
      <c r="L1762" s="40"/>
      <c r="M1762" s="40"/>
      <c r="N1762" s="40"/>
      <c r="Q1762" s="40"/>
      <c r="Z1762" s="40"/>
      <c r="AC1762" s="40"/>
    </row>
    <row r="1763" spans="12:29" ht="13.5">
      <c r="L1763" s="40"/>
      <c r="M1763" s="40"/>
      <c r="N1763" s="40"/>
      <c r="Q1763" s="40"/>
      <c r="Z1763" s="40"/>
      <c r="AC1763" s="40"/>
    </row>
    <row r="1764" spans="12:29" ht="13.5">
      <c r="L1764" s="40"/>
      <c r="M1764" s="40"/>
      <c r="N1764" s="40"/>
      <c r="Q1764" s="40"/>
      <c r="Z1764" s="40"/>
      <c r="AC1764" s="40"/>
    </row>
    <row r="1765" spans="12:29" ht="13.5">
      <c r="L1765" s="40"/>
      <c r="M1765" s="40"/>
      <c r="N1765" s="40"/>
      <c r="Q1765" s="40"/>
      <c r="Z1765" s="40"/>
      <c r="AC1765" s="40"/>
    </row>
    <row r="1766" spans="12:29" ht="13.5">
      <c r="L1766" s="40"/>
      <c r="M1766" s="40"/>
      <c r="N1766" s="40"/>
      <c r="Q1766" s="40"/>
      <c r="Z1766" s="40"/>
      <c r="AC1766" s="40"/>
    </row>
    <row r="1767" spans="12:29" ht="13.5">
      <c r="L1767" s="40"/>
      <c r="M1767" s="40"/>
      <c r="N1767" s="40"/>
      <c r="Q1767" s="40"/>
      <c r="Z1767" s="40"/>
      <c r="AC1767" s="40"/>
    </row>
    <row r="1768" spans="12:29" ht="13.5">
      <c r="L1768" s="40"/>
      <c r="M1768" s="40"/>
      <c r="N1768" s="40"/>
      <c r="Q1768" s="40"/>
      <c r="Z1768" s="40"/>
      <c r="AC1768" s="40"/>
    </row>
    <row r="1769" spans="12:29" ht="13.5">
      <c r="L1769" s="40"/>
      <c r="M1769" s="40"/>
      <c r="N1769" s="40"/>
      <c r="Q1769" s="40"/>
      <c r="Z1769" s="40"/>
      <c r="AC1769" s="40"/>
    </row>
    <row r="1770" spans="12:29" ht="13.5">
      <c r="L1770" s="40"/>
      <c r="M1770" s="40"/>
      <c r="N1770" s="40"/>
      <c r="Q1770" s="40"/>
      <c r="Z1770" s="40"/>
      <c r="AC1770" s="40"/>
    </row>
    <row r="1771" spans="12:29" ht="13.5">
      <c r="L1771" s="40"/>
      <c r="M1771" s="40"/>
      <c r="N1771" s="40"/>
      <c r="Q1771" s="40"/>
      <c r="Z1771" s="40"/>
      <c r="AC1771" s="40"/>
    </row>
    <row r="1772" spans="12:29" ht="13.5">
      <c r="L1772" s="40"/>
      <c r="M1772" s="40"/>
      <c r="N1772" s="40"/>
      <c r="Q1772" s="40"/>
      <c r="Z1772" s="40"/>
      <c r="AC1772" s="40"/>
    </row>
    <row r="1773" spans="12:29" ht="13.5">
      <c r="L1773" s="40"/>
      <c r="M1773" s="40"/>
      <c r="N1773" s="40"/>
      <c r="Q1773" s="40"/>
      <c r="Z1773" s="40"/>
      <c r="AC1773" s="40"/>
    </row>
    <row r="1774" spans="12:29" ht="13.5">
      <c r="L1774" s="40"/>
      <c r="M1774" s="40"/>
      <c r="N1774" s="40"/>
      <c r="Q1774" s="40"/>
      <c r="Z1774" s="40"/>
      <c r="AC1774" s="40"/>
    </row>
    <row r="1775" spans="12:29" ht="13.5">
      <c r="L1775" s="40"/>
      <c r="M1775" s="40"/>
      <c r="N1775" s="40"/>
      <c r="Q1775" s="40"/>
      <c r="Z1775" s="40"/>
      <c r="AC1775" s="40"/>
    </row>
    <row r="1776" spans="12:29" ht="13.5">
      <c r="L1776" s="40"/>
      <c r="M1776" s="40"/>
      <c r="N1776" s="40"/>
      <c r="Q1776" s="40"/>
      <c r="Z1776" s="40"/>
      <c r="AC1776" s="40"/>
    </row>
    <row r="1777" spans="12:29" ht="13.5">
      <c r="L1777" s="40"/>
      <c r="M1777" s="40"/>
      <c r="N1777" s="40"/>
      <c r="Q1777" s="40"/>
      <c r="Z1777" s="40"/>
      <c r="AC1777" s="40"/>
    </row>
    <row r="1778" spans="12:29" ht="13.5">
      <c r="L1778" s="40"/>
      <c r="M1778" s="40"/>
      <c r="N1778" s="40"/>
      <c r="Q1778" s="40"/>
      <c r="Z1778" s="40"/>
      <c r="AC1778" s="40"/>
    </row>
    <row r="1779" spans="12:29" ht="13.5">
      <c r="L1779" s="40"/>
      <c r="M1779" s="40"/>
      <c r="N1779" s="40"/>
      <c r="Q1779" s="40"/>
      <c r="Z1779" s="40"/>
      <c r="AC1779" s="40"/>
    </row>
    <row r="1780" spans="12:29" ht="13.5">
      <c r="L1780" s="40"/>
      <c r="M1780" s="40"/>
      <c r="N1780" s="40"/>
      <c r="Q1780" s="40"/>
      <c r="Z1780" s="40"/>
      <c r="AC1780" s="40"/>
    </row>
    <row r="1781" spans="12:29" ht="13.5">
      <c r="L1781" s="40"/>
      <c r="M1781" s="40"/>
      <c r="N1781" s="40"/>
      <c r="Q1781" s="40"/>
      <c r="Z1781" s="40"/>
      <c r="AC1781" s="40"/>
    </row>
    <row r="1782" spans="12:29" ht="13.5">
      <c r="L1782" s="40"/>
      <c r="M1782" s="40"/>
      <c r="N1782" s="40"/>
      <c r="Q1782" s="40"/>
      <c r="Z1782" s="40"/>
      <c r="AC1782" s="40"/>
    </row>
    <row r="1783" spans="12:29" ht="13.5">
      <c r="L1783" s="40"/>
      <c r="M1783" s="40"/>
      <c r="N1783" s="40"/>
      <c r="Q1783" s="40"/>
      <c r="Z1783" s="40"/>
      <c r="AC1783" s="40"/>
    </row>
    <row r="1784" spans="12:29" ht="13.5">
      <c r="L1784" s="40"/>
      <c r="M1784" s="40"/>
      <c r="N1784" s="40"/>
      <c r="Q1784" s="40"/>
      <c r="Z1784" s="40"/>
      <c r="AC1784" s="40"/>
    </row>
    <row r="1785" spans="12:29" ht="13.5">
      <c r="L1785" s="40"/>
      <c r="M1785" s="40"/>
      <c r="N1785" s="40"/>
      <c r="Q1785" s="40"/>
      <c r="Z1785" s="40"/>
      <c r="AC1785" s="40"/>
    </row>
    <row r="1786" spans="12:29" ht="13.5">
      <c r="L1786" s="40"/>
      <c r="M1786" s="40"/>
      <c r="N1786" s="40"/>
      <c r="Q1786" s="40"/>
      <c r="Z1786" s="40"/>
      <c r="AC1786" s="40"/>
    </row>
    <row r="1787" spans="12:29" ht="13.5">
      <c r="L1787" s="40"/>
      <c r="M1787" s="40"/>
      <c r="N1787" s="40"/>
      <c r="Q1787" s="40"/>
      <c r="Z1787" s="40"/>
      <c r="AC1787" s="40"/>
    </row>
    <row r="1788" spans="12:29" ht="13.5">
      <c r="L1788" s="40"/>
      <c r="M1788" s="40"/>
      <c r="N1788" s="40"/>
      <c r="Q1788" s="40"/>
      <c r="Z1788" s="40"/>
      <c r="AC1788" s="40"/>
    </row>
    <row r="1789" spans="12:29" ht="13.5">
      <c r="L1789" s="40"/>
      <c r="M1789" s="40"/>
      <c r="N1789" s="40"/>
      <c r="Q1789" s="40"/>
      <c r="Z1789" s="40"/>
      <c r="AC1789" s="40"/>
    </row>
    <row r="1790" spans="12:29" ht="13.5">
      <c r="L1790" s="40"/>
      <c r="M1790" s="40"/>
      <c r="N1790" s="40"/>
      <c r="Q1790" s="40"/>
      <c r="Z1790" s="40"/>
      <c r="AC1790" s="40"/>
    </row>
    <row r="1791" spans="12:29" ht="13.5">
      <c r="L1791" s="40"/>
      <c r="M1791" s="40"/>
      <c r="N1791" s="40"/>
      <c r="Q1791" s="40"/>
      <c r="Z1791" s="40"/>
      <c r="AC1791" s="40"/>
    </row>
    <row r="1792" spans="12:29" ht="13.5">
      <c r="L1792" s="40"/>
      <c r="M1792" s="40"/>
      <c r="N1792" s="40"/>
      <c r="Q1792" s="40"/>
      <c r="Z1792" s="40"/>
      <c r="AC1792" s="40"/>
    </row>
    <row r="1793" spans="12:29" ht="13.5">
      <c r="L1793" s="40"/>
      <c r="M1793" s="40"/>
      <c r="N1793" s="40"/>
      <c r="Q1793" s="40"/>
      <c r="Z1793" s="40"/>
      <c r="AC1793" s="40"/>
    </row>
    <row r="1794" spans="12:29" ht="13.5">
      <c r="L1794" s="40"/>
      <c r="M1794" s="40"/>
      <c r="N1794" s="40"/>
      <c r="Q1794" s="40"/>
      <c r="Z1794" s="40"/>
      <c r="AC1794" s="40"/>
    </row>
    <row r="1795" spans="12:29" ht="13.5">
      <c r="L1795" s="40"/>
      <c r="M1795" s="40"/>
      <c r="N1795" s="40"/>
      <c r="Q1795" s="40"/>
      <c r="Z1795" s="40"/>
      <c r="AC1795" s="40"/>
    </row>
    <row r="1796" spans="12:29" ht="13.5">
      <c r="L1796" s="40"/>
      <c r="M1796" s="40"/>
      <c r="N1796" s="40"/>
      <c r="Q1796" s="40"/>
      <c r="Z1796" s="40"/>
      <c r="AC1796" s="40"/>
    </row>
    <row r="1797" spans="12:29" ht="13.5">
      <c r="L1797" s="40"/>
      <c r="M1797" s="40"/>
      <c r="N1797" s="40"/>
      <c r="Q1797" s="40"/>
      <c r="Z1797" s="40"/>
      <c r="AC1797" s="40"/>
    </row>
    <row r="1798" spans="12:29" ht="13.5">
      <c r="L1798" s="40"/>
      <c r="M1798" s="40"/>
      <c r="N1798" s="40"/>
      <c r="Q1798" s="40"/>
      <c r="Z1798" s="40"/>
      <c r="AC1798" s="40"/>
    </row>
    <row r="1799" spans="12:29" ht="13.5">
      <c r="L1799" s="40"/>
      <c r="M1799" s="40"/>
      <c r="N1799" s="40"/>
      <c r="Q1799" s="40"/>
      <c r="Z1799" s="40"/>
      <c r="AC1799" s="40"/>
    </row>
    <row r="1800" spans="12:29" ht="13.5">
      <c r="L1800" s="40"/>
      <c r="M1800" s="40"/>
      <c r="N1800" s="40"/>
      <c r="Q1800" s="40"/>
      <c r="Z1800" s="40"/>
      <c r="AC1800" s="40"/>
    </row>
    <row r="1801" spans="12:29" ht="13.5">
      <c r="L1801" s="40"/>
      <c r="M1801" s="40"/>
      <c r="N1801" s="40"/>
      <c r="Q1801" s="40"/>
      <c r="Z1801" s="40"/>
      <c r="AC1801" s="40"/>
    </row>
    <row r="1802" spans="12:29" ht="13.5">
      <c r="L1802" s="40"/>
      <c r="M1802" s="40"/>
      <c r="N1802" s="40"/>
      <c r="Q1802" s="40"/>
      <c r="Z1802" s="40"/>
      <c r="AC1802" s="40"/>
    </row>
    <row r="1803" spans="12:29" ht="13.5">
      <c r="L1803" s="40"/>
      <c r="M1803" s="40"/>
      <c r="N1803" s="40"/>
      <c r="Q1803" s="40"/>
      <c r="Z1803" s="40"/>
      <c r="AC1803" s="40"/>
    </row>
    <row r="1804" spans="12:29" ht="13.5">
      <c r="L1804" s="40"/>
      <c r="M1804" s="40"/>
      <c r="N1804" s="40"/>
      <c r="Q1804" s="40"/>
      <c r="Z1804" s="40"/>
      <c r="AC1804" s="40"/>
    </row>
    <row r="1805" spans="12:29" ht="13.5">
      <c r="L1805" s="40"/>
      <c r="M1805" s="40"/>
      <c r="N1805" s="40"/>
      <c r="Q1805" s="40"/>
      <c r="Z1805" s="40"/>
      <c r="AC1805" s="40"/>
    </row>
    <row r="1806" spans="12:29" ht="13.5">
      <c r="L1806" s="40"/>
      <c r="M1806" s="40"/>
      <c r="N1806" s="40"/>
      <c r="Q1806" s="40"/>
      <c r="Z1806" s="40"/>
      <c r="AC1806" s="40"/>
    </row>
    <row r="1807" spans="12:29" ht="13.5">
      <c r="L1807" s="40"/>
      <c r="M1807" s="40"/>
      <c r="N1807" s="40"/>
      <c r="Q1807" s="40"/>
      <c r="Z1807" s="40"/>
      <c r="AC1807" s="40"/>
    </row>
    <row r="1808" spans="12:29" ht="13.5">
      <c r="L1808" s="40"/>
      <c r="M1808" s="40"/>
      <c r="N1808" s="40"/>
      <c r="Q1808" s="40"/>
      <c r="Z1808" s="40"/>
      <c r="AC1808" s="40"/>
    </row>
    <row r="1809" spans="12:29" ht="13.5">
      <c r="L1809" s="40"/>
      <c r="M1809" s="40"/>
      <c r="N1809" s="40"/>
      <c r="Q1809" s="40"/>
      <c r="Z1809" s="40"/>
      <c r="AC1809" s="40"/>
    </row>
    <row r="1810" spans="12:29" ht="13.5">
      <c r="L1810" s="40"/>
      <c r="M1810" s="40"/>
      <c r="N1810" s="40"/>
      <c r="Q1810" s="40"/>
      <c r="Z1810" s="40"/>
      <c r="AC1810" s="40"/>
    </row>
    <row r="1811" spans="12:29" ht="13.5">
      <c r="L1811" s="40"/>
      <c r="M1811" s="40"/>
      <c r="N1811" s="40"/>
      <c r="Q1811" s="40"/>
      <c r="Z1811" s="40"/>
      <c r="AC1811" s="40"/>
    </row>
    <row r="1812" spans="12:29" ht="13.5">
      <c r="L1812" s="40"/>
      <c r="M1812" s="40"/>
      <c r="N1812" s="40"/>
      <c r="Q1812" s="40"/>
      <c r="Z1812" s="40"/>
      <c r="AC1812" s="40"/>
    </row>
    <row r="1813" spans="12:29" ht="13.5">
      <c r="L1813" s="40"/>
      <c r="M1813" s="40"/>
      <c r="N1813" s="40"/>
      <c r="Q1813" s="40"/>
      <c r="Z1813" s="40"/>
      <c r="AC1813" s="40"/>
    </row>
    <row r="1814" spans="12:29" ht="13.5">
      <c r="L1814" s="40"/>
      <c r="M1814" s="40"/>
      <c r="N1814" s="40"/>
      <c r="Q1814" s="40"/>
      <c r="Z1814" s="40"/>
      <c r="AC1814" s="40"/>
    </row>
    <row r="1815" spans="12:29" ht="13.5">
      <c r="L1815" s="40"/>
      <c r="M1815" s="40"/>
      <c r="N1815" s="40"/>
      <c r="Q1815" s="40"/>
      <c r="Z1815" s="40"/>
      <c r="AC1815" s="40"/>
    </row>
    <row r="1816" spans="12:29" ht="13.5">
      <c r="L1816" s="40"/>
      <c r="M1816" s="40"/>
      <c r="N1816" s="40"/>
      <c r="Q1816" s="40"/>
      <c r="Z1816" s="40"/>
      <c r="AC1816" s="40"/>
    </row>
    <row r="1817" spans="12:29" ht="13.5">
      <c r="L1817" s="40"/>
      <c r="M1817" s="40"/>
      <c r="N1817" s="40"/>
      <c r="Q1817" s="40"/>
      <c r="Z1817" s="40"/>
      <c r="AC1817" s="40"/>
    </row>
    <row r="1818" spans="12:29" ht="13.5">
      <c r="L1818" s="40"/>
      <c r="M1818" s="40"/>
      <c r="N1818" s="40"/>
      <c r="Q1818" s="40"/>
      <c r="Z1818" s="40"/>
      <c r="AC1818" s="40"/>
    </row>
    <row r="1819" spans="12:29" ht="13.5">
      <c r="L1819" s="40"/>
      <c r="M1819" s="40"/>
      <c r="N1819" s="40"/>
      <c r="Q1819" s="40"/>
      <c r="Z1819" s="40"/>
      <c r="AC1819" s="40"/>
    </row>
    <row r="1820" spans="12:29" ht="13.5">
      <c r="L1820" s="40"/>
      <c r="M1820" s="40"/>
      <c r="N1820" s="40"/>
      <c r="Q1820" s="40"/>
      <c r="Z1820" s="40"/>
      <c r="AC1820" s="40"/>
    </row>
    <row r="1821" spans="12:29" ht="13.5">
      <c r="L1821" s="40"/>
      <c r="M1821" s="40"/>
      <c r="N1821" s="40"/>
      <c r="Q1821" s="40"/>
      <c r="Z1821" s="40"/>
      <c r="AC1821" s="40"/>
    </row>
    <row r="1822" spans="12:29" ht="13.5">
      <c r="L1822" s="40"/>
      <c r="M1822" s="40"/>
      <c r="N1822" s="40"/>
      <c r="Q1822" s="40"/>
      <c r="Z1822" s="40"/>
      <c r="AC1822" s="40"/>
    </row>
    <row r="1823" spans="12:29" ht="13.5">
      <c r="L1823" s="40"/>
      <c r="M1823" s="40"/>
      <c r="N1823" s="40"/>
      <c r="Q1823" s="40"/>
      <c r="Z1823" s="40"/>
      <c r="AC1823" s="40"/>
    </row>
    <row r="1824" spans="12:29" ht="13.5">
      <c r="L1824" s="40"/>
      <c r="M1824" s="40"/>
      <c r="N1824" s="40"/>
      <c r="Q1824" s="40"/>
      <c r="Z1824" s="40"/>
      <c r="AC1824" s="40"/>
    </row>
    <row r="1825" spans="12:29" ht="13.5">
      <c r="L1825" s="40"/>
      <c r="M1825" s="40"/>
      <c r="N1825" s="40"/>
      <c r="Q1825" s="40"/>
      <c r="Z1825" s="40"/>
      <c r="AC1825" s="40"/>
    </row>
    <row r="1826" spans="12:29" ht="13.5">
      <c r="L1826" s="40"/>
      <c r="M1826" s="40"/>
      <c r="N1826" s="40"/>
      <c r="Q1826" s="40"/>
      <c r="Z1826" s="40"/>
      <c r="AC1826" s="40"/>
    </row>
    <row r="1827" spans="12:29" ht="13.5">
      <c r="L1827" s="40"/>
      <c r="M1827" s="40"/>
      <c r="N1827" s="40"/>
      <c r="Q1827" s="40"/>
      <c r="Z1827" s="40"/>
      <c r="AC1827" s="40"/>
    </row>
    <row r="1828" spans="12:29" ht="13.5">
      <c r="L1828" s="40"/>
      <c r="M1828" s="40"/>
      <c r="N1828" s="40"/>
      <c r="Q1828" s="40"/>
      <c r="Z1828" s="40"/>
      <c r="AC1828" s="40"/>
    </row>
    <row r="1829" spans="12:29" ht="13.5">
      <c r="L1829" s="40"/>
      <c r="M1829" s="40"/>
      <c r="N1829" s="40"/>
      <c r="Q1829" s="40"/>
      <c r="Z1829" s="40"/>
      <c r="AC1829" s="40"/>
    </row>
    <row r="1830" spans="12:29" ht="13.5">
      <c r="L1830" s="40"/>
      <c r="M1830" s="40"/>
      <c r="N1830" s="40"/>
      <c r="Q1830" s="40"/>
      <c r="Z1830" s="40"/>
      <c r="AC1830" s="40"/>
    </row>
    <row r="1831" spans="12:29" ht="13.5">
      <c r="L1831" s="40"/>
      <c r="M1831" s="40"/>
      <c r="N1831" s="40"/>
      <c r="Q1831" s="40"/>
      <c r="Z1831" s="40"/>
      <c r="AC1831" s="40"/>
    </row>
    <row r="1832" spans="12:29" ht="13.5">
      <c r="L1832" s="40"/>
      <c r="M1832" s="40"/>
      <c r="N1832" s="40"/>
      <c r="Q1832" s="40"/>
      <c r="Z1832" s="40"/>
      <c r="AC1832" s="40"/>
    </row>
    <row r="1833" spans="12:29" ht="13.5">
      <c r="L1833" s="40"/>
      <c r="M1833" s="40"/>
      <c r="N1833" s="40"/>
      <c r="Q1833" s="40"/>
      <c r="Z1833" s="40"/>
      <c r="AC1833" s="40"/>
    </row>
    <row r="1834" spans="12:29" ht="13.5">
      <c r="L1834" s="40"/>
      <c r="M1834" s="40"/>
      <c r="N1834" s="40"/>
      <c r="Q1834" s="40"/>
      <c r="Z1834" s="40"/>
      <c r="AC1834" s="40"/>
    </row>
    <row r="1835" spans="12:29" ht="13.5">
      <c r="L1835" s="40"/>
      <c r="M1835" s="40"/>
      <c r="N1835" s="40"/>
      <c r="Q1835" s="40"/>
      <c r="Z1835" s="40"/>
      <c r="AC1835" s="40"/>
    </row>
    <row r="1836" spans="12:29" ht="13.5">
      <c r="L1836" s="40"/>
      <c r="M1836" s="40"/>
      <c r="N1836" s="40"/>
      <c r="Q1836" s="40"/>
      <c r="Z1836" s="40"/>
      <c r="AC1836" s="40"/>
    </row>
    <row r="1837" spans="12:29" ht="13.5">
      <c r="L1837" s="40"/>
      <c r="M1837" s="40"/>
      <c r="N1837" s="40"/>
      <c r="Q1837" s="40"/>
      <c r="Z1837" s="40"/>
      <c r="AC1837" s="40"/>
    </row>
    <row r="1838" spans="12:29" ht="13.5">
      <c r="L1838" s="40"/>
      <c r="M1838" s="40"/>
      <c r="N1838" s="40"/>
      <c r="Q1838" s="40"/>
      <c r="Z1838" s="40"/>
      <c r="AC1838" s="40"/>
    </row>
    <row r="1839" spans="12:29" ht="13.5">
      <c r="L1839" s="40"/>
      <c r="M1839" s="40"/>
      <c r="N1839" s="40"/>
      <c r="Q1839" s="40"/>
      <c r="Z1839" s="40"/>
      <c r="AC1839" s="40"/>
    </row>
    <row r="1840" spans="12:29" ht="13.5">
      <c r="L1840" s="40"/>
      <c r="M1840" s="40"/>
      <c r="N1840" s="40"/>
      <c r="Q1840" s="40"/>
      <c r="Z1840" s="40"/>
      <c r="AC1840" s="40"/>
    </row>
    <row r="1841" spans="12:29" ht="13.5">
      <c r="L1841" s="40"/>
      <c r="M1841" s="40"/>
      <c r="N1841" s="40"/>
      <c r="Q1841" s="40"/>
      <c r="Z1841" s="40"/>
      <c r="AC1841" s="40"/>
    </row>
    <row r="1842" spans="12:29" ht="13.5">
      <c r="L1842" s="40"/>
      <c r="M1842" s="40"/>
      <c r="N1842" s="40"/>
      <c r="Q1842" s="40"/>
      <c r="Z1842" s="40"/>
      <c r="AC1842" s="40"/>
    </row>
    <row r="1843" spans="12:29" ht="13.5">
      <c r="L1843" s="40"/>
      <c r="M1843" s="40"/>
      <c r="N1843" s="40"/>
      <c r="Q1843" s="40"/>
      <c r="Z1843" s="40"/>
      <c r="AC1843" s="40"/>
    </row>
    <row r="1844" spans="12:29" ht="13.5">
      <c r="L1844" s="40"/>
      <c r="M1844" s="40"/>
      <c r="N1844" s="40"/>
      <c r="Q1844" s="40"/>
      <c r="Z1844" s="40"/>
      <c r="AC1844" s="40"/>
    </row>
    <row r="1845" spans="12:29" ht="13.5">
      <c r="L1845" s="40"/>
      <c r="M1845" s="40"/>
      <c r="N1845" s="40"/>
      <c r="Q1845" s="40"/>
      <c r="Z1845" s="40"/>
      <c r="AC1845" s="40"/>
    </row>
    <row r="1846" spans="12:29" ht="13.5">
      <c r="L1846" s="40"/>
      <c r="M1846" s="40"/>
      <c r="N1846" s="40"/>
      <c r="Q1846" s="40"/>
      <c r="Z1846" s="40"/>
      <c r="AC1846" s="40"/>
    </row>
    <row r="1847" spans="12:29" ht="13.5">
      <c r="L1847" s="40"/>
      <c r="M1847" s="40"/>
      <c r="N1847" s="40"/>
      <c r="Q1847" s="40"/>
      <c r="Z1847" s="40"/>
      <c r="AC1847" s="40"/>
    </row>
    <row r="1848" spans="12:29" ht="13.5">
      <c r="L1848" s="40"/>
      <c r="M1848" s="40"/>
      <c r="N1848" s="40"/>
      <c r="Q1848" s="40"/>
      <c r="Z1848" s="40"/>
      <c r="AC1848" s="40"/>
    </row>
    <row r="1849" spans="12:29" ht="13.5">
      <c r="L1849" s="40"/>
      <c r="M1849" s="40"/>
      <c r="N1849" s="40"/>
      <c r="Q1849" s="40"/>
      <c r="Z1849" s="40"/>
      <c r="AC1849" s="40"/>
    </row>
    <row r="1850" spans="12:29" ht="13.5">
      <c r="L1850" s="40"/>
      <c r="M1850" s="40"/>
      <c r="N1850" s="40"/>
      <c r="Q1850" s="40"/>
      <c r="Z1850" s="40"/>
      <c r="AC1850" s="40"/>
    </row>
    <row r="1851" spans="12:29" ht="13.5">
      <c r="L1851" s="40"/>
      <c r="M1851" s="40"/>
      <c r="N1851" s="40"/>
      <c r="Q1851" s="40"/>
      <c r="Z1851" s="40"/>
      <c r="AC1851" s="40"/>
    </row>
    <row r="1852" spans="12:29" ht="13.5">
      <c r="L1852" s="40"/>
      <c r="M1852" s="40"/>
      <c r="N1852" s="40"/>
      <c r="Q1852" s="40"/>
      <c r="Z1852" s="40"/>
      <c r="AC1852" s="40"/>
    </row>
    <row r="1853" spans="12:29" ht="13.5">
      <c r="L1853" s="40"/>
      <c r="M1853" s="40"/>
      <c r="N1853" s="40"/>
      <c r="Q1853" s="40"/>
      <c r="Z1853" s="40"/>
      <c r="AC1853" s="40"/>
    </row>
    <row r="1854" spans="12:29" ht="13.5">
      <c r="L1854" s="40"/>
      <c r="M1854" s="40"/>
      <c r="N1854" s="40"/>
      <c r="Q1854" s="40"/>
      <c r="Z1854" s="40"/>
      <c r="AC1854" s="40"/>
    </row>
    <row r="1855" spans="12:29" ht="13.5">
      <c r="L1855" s="40"/>
      <c r="M1855" s="40"/>
      <c r="N1855" s="40"/>
      <c r="Q1855" s="40"/>
      <c r="Z1855" s="40"/>
      <c r="AC1855" s="40"/>
    </row>
    <row r="1856" spans="12:29" ht="13.5">
      <c r="L1856" s="40"/>
      <c r="M1856" s="40"/>
      <c r="N1856" s="40"/>
      <c r="Q1856" s="40"/>
      <c r="Z1856" s="40"/>
      <c r="AC1856" s="40"/>
    </row>
    <row r="1857" spans="12:29" ht="13.5">
      <c r="L1857" s="40"/>
      <c r="M1857" s="40"/>
      <c r="N1857" s="40"/>
      <c r="Q1857" s="40"/>
      <c r="Z1857" s="40"/>
      <c r="AC1857" s="40"/>
    </row>
    <row r="1858" spans="12:29" ht="13.5">
      <c r="L1858" s="40"/>
      <c r="M1858" s="40"/>
      <c r="N1858" s="40"/>
      <c r="Q1858" s="40"/>
      <c r="Z1858" s="40"/>
      <c r="AC1858" s="40"/>
    </row>
    <row r="1859" spans="12:29" ht="13.5">
      <c r="L1859" s="40"/>
      <c r="M1859" s="40"/>
      <c r="N1859" s="40"/>
      <c r="Q1859" s="40"/>
      <c r="Z1859" s="40"/>
      <c r="AC1859" s="40"/>
    </row>
    <row r="1860" spans="12:29" ht="13.5">
      <c r="L1860" s="40"/>
      <c r="M1860" s="40"/>
      <c r="N1860" s="40"/>
      <c r="Q1860" s="40"/>
      <c r="Z1860" s="40"/>
      <c r="AC1860" s="40"/>
    </row>
    <row r="1861" spans="12:29" ht="13.5">
      <c r="L1861" s="40"/>
      <c r="M1861" s="40"/>
      <c r="N1861" s="40"/>
      <c r="Q1861" s="40"/>
      <c r="Z1861" s="40"/>
      <c r="AC1861" s="40"/>
    </row>
    <row r="1862" spans="12:29" ht="13.5">
      <c r="L1862" s="40"/>
      <c r="M1862" s="40"/>
      <c r="N1862" s="40"/>
      <c r="Q1862" s="40"/>
      <c r="Z1862" s="40"/>
      <c r="AC1862" s="40"/>
    </row>
    <row r="1863" spans="12:29" ht="13.5">
      <c r="L1863" s="40"/>
      <c r="M1863" s="40"/>
      <c r="N1863" s="40"/>
      <c r="Q1863" s="40"/>
      <c r="Z1863" s="40"/>
      <c r="AC1863" s="40"/>
    </row>
    <row r="1864" spans="12:29" ht="13.5">
      <c r="L1864" s="40"/>
      <c r="M1864" s="40"/>
      <c r="N1864" s="40"/>
      <c r="Q1864" s="40"/>
      <c r="Z1864" s="40"/>
      <c r="AC1864" s="40"/>
    </row>
    <row r="1865" spans="12:29" ht="13.5">
      <c r="L1865" s="40"/>
      <c r="M1865" s="40"/>
      <c r="N1865" s="40"/>
      <c r="Q1865" s="40"/>
      <c r="Z1865" s="40"/>
      <c r="AC1865" s="40"/>
    </row>
    <row r="1866" spans="12:29" ht="13.5">
      <c r="L1866" s="40"/>
      <c r="M1866" s="40"/>
      <c r="N1866" s="40"/>
      <c r="Q1866" s="40"/>
      <c r="Z1866" s="40"/>
      <c r="AC1866" s="40"/>
    </row>
    <row r="1867" spans="12:29" ht="13.5">
      <c r="L1867" s="40"/>
      <c r="M1867" s="40"/>
      <c r="N1867" s="40"/>
      <c r="Q1867" s="40"/>
      <c r="Z1867" s="40"/>
      <c r="AC1867" s="40"/>
    </row>
    <row r="1868" spans="12:29" ht="13.5">
      <c r="L1868" s="40"/>
      <c r="M1868" s="40"/>
      <c r="N1868" s="40"/>
      <c r="Q1868" s="40"/>
      <c r="Z1868" s="40"/>
      <c r="AC1868" s="40"/>
    </row>
    <row r="1869" spans="12:29" ht="13.5">
      <c r="L1869" s="40"/>
      <c r="M1869" s="40"/>
      <c r="N1869" s="40"/>
      <c r="Q1869" s="40"/>
      <c r="Z1869" s="40"/>
      <c r="AC1869" s="40"/>
    </row>
    <row r="1870" spans="12:29" ht="13.5">
      <c r="L1870" s="40"/>
      <c r="M1870" s="40"/>
      <c r="N1870" s="40"/>
      <c r="Q1870" s="40"/>
      <c r="Z1870" s="40"/>
      <c r="AC1870" s="40"/>
    </row>
    <row r="1871" spans="12:29" ht="13.5">
      <c r="L1871" s="40"/>
      <c r="M1871" s="40"/>
      <c r="N1871" s="40"/>
      <c r="Q1871" s="40"/>
      <c r="Z1871" s="40"/>
      <c r="AC1871" s="40"/>
    </row>
    <row r="1872" spans="12:29" ht="13.5">
      <c r="L1872" s="40"/>
      <c r="M1872" s="40"/>
      <c r="N1872" s="40"/>
      <c r="Q1872" s="40"/>
      <c r="Z1872" s="40"/>
      <c r="AC1872" s="40"/>
    </row>
    <row r="1873" spans="12:29" ht="13.5">
      <c r="L1873" s="40"/>
      <c r="M1873" s="40"/>
      <c r="N1873" s="40"/>
      <c r="Q1873" s="40"/>
      <c r="Z1873" s="40"/>
      <c r="AC1873" s="40"/>
    </row>
    <row r="1874" spans="12:29" ht="13.5">
      <c r="L1874" s="40"/>
      <c r="M1874" s="40"/>
      <c r="N1874" s="40"/>
      <c r="Q1874" s="40"/>
      <c r="Z1874" s="40"/>
      <c r="AC1874" s="40"/>
    </row>
    <row r="1875" spans="12:29" ht="13.5">
      <c r="L1875" s="40"/>
      <c r="M1875" s="40"/>
      <c r="N1875" s="40"/>
      <c r="Q1875" s="40"/>
      <c r="Z1875" s="40"/>
      <c r="AC1875" s="40"/>
    </row>
    <row r="1876" spans="12:29" ht="13.5">
      <c r="L1876" s="40"/>
      <c r="M1876" s="40"/>
      <c r="N1876" s="40"/>
      <c r="Q1876" s="40"/>
      <c r="Z1876" s="40"/>
      <c r="AC1876" s="40"/>
    </row>
    <row r="1877" spans="12:29" ht="13.5">
      <c r="L1877" s="40"/>
      <c r="M1877" s="40"/>
      <c r="N1877" s="40"/>
      <c r="Q1877" s="40"/>
      <c r="Z1877" s="40"/>
      <c r="AC1877" s="40"/>
    </row>
    <row r="1878" spans="12:29" ht="13.5">
      <c r="L1878" s="40"/>
      <c r="M1878" s="40"/>
      <c r="N1878" s="40"/>
      <c r="Q1878" s="40"/>
      <c r="Z1878" s="40"/>
      <c r="AC1878" s="40"/>
    </row>
    <row r="1879" spans="12:29" ht="13.5">
      <c r="L1879" s="40"/>
      <c r="M1879" s="40"/>
      <c r="N1879" s="40"/>
      <c r="Q1879" s="40"/>
      <c r="Z1879" s="40"/>
      <c r="AC1879" s="40"/>
    </row>
    <row r="1880" spans="12:29" ht="13.5">
      <c r="L1880" s="40"/>
      <c r="M1880" s="40"/>
      <c r="N1880" s="40"/>
      <c r="Q1880" s="40"/>
      <c r="Z1880" s="40"/>
      <c r="AC1880" s="40"/>
    </row>
    <row r="1881" spans="12:29" ht="13.5">
      <c r="L1881" s="40"/>
      <c r="M1881" s="40"/>
      <c r="N1881" s="40"/>
      <c r="Q1881" s="40"/>
      <c r="Z1881" s="40"/>
      <c r="AC1881" s="40"/>
    </row>
    <row r="1882" spans="12:29" ht="13.5">
      <c r="L1882" s="40"/>
      <c r="M1882" s="40"/>
      <c r="N1882" s="40"/>
      <c r="Q1882" s="40"/>
      <c r="Z1882" s="40"/>
      <c r="AC1882" s="40"/>
    </row>
    <row r="1883" spans="12:29" ht="13.5">
      <c r="L1883" s="40"/>
      <c r="M1883" s="40"/>
      <c r="N1883" s="40"/>
      <c r="Q1883" s="40"/>
      <c r="Z1883" s="40"/>
      <c r="AC1883" s="40"/>
    </row>
    <row r="1884" spans="12:29" ht="13.5">
      <c r="L1884" s="40"/>
      <c r="M1884" s="40"/>
      <c r="N1884" s="40"/>
      <c r="Q1884" s="40"/>
      <c r="Z1884" s="40"/>
      <c r="AC1884" s="40"/>
    </row>
    <row r="1885" spans="12:29" ht="13.5">
      <c r="L1885" s="40"/>
      <c r="M1885" s="40"/>
      <c r="N1885" s="40"/>
      <c r="Q1885" s="40"/>
      <c r="Z1885" s="40"/>
      <c r="AC1885" s="40"/>
    </row>
    <row r="1886" spans="12:29" ht="13.5">
      <c r="L1886" s="40"/>
      <c r="M1886" s="40"/>
      <c r="N1886" s="40"/>
      <c r="Q1886" s="40"/>
      <c r="Z1886" s="40"/>
      <c r="AC1886" s="40"/>
    </row>
    <row r="1887" spans="12:29" ht="13.5">
      <c r="L1887" s="40"/>
      <c r="M1887" s="40"/>
      <c r="N1887" s="40"/>
      <c r="Q1887" s="40"/>
      <c r="Z1887" s="40"/>
      <c r="AC1887" s="40"/>
    </row>
    <row r="1888" spans="12:29" ht="13.5">
      <c r="L1888" s="40"/>
      <c r="M1888" s="40"/>
      <c r="N1888" s="40"/>
      <c r="Q1888" s="40"/>
      <c r="Z1888" s="40"/>
      <c r="AC1888" s="40"/>
    </row>
    <row r="1889" spans="12:29" ht="13.5">
      <c r="L1889" s="40"/>
      <c r="M1889" s="40"/>
      <c r="N1889" s="40"/>
      <c r="Q1889" s="40"/>
      <c r="Z1889" s="40"/>
      <c r="AC1889" s="40"/>
    </row>
    <row r="1890" spans="12:29" ht="13.5">
      <c r="L1890" s="40"/>
      <c r="M1890" s="40"/>
      <c r="N1890" s="40"/>
      <c r="Q1890" s="40"/>
      <c r="Z1890" s="40"/>
      <c r="AC1890" s="40"/>
    </row>
    <row r="1891" spans="12:29" ht="13.5">
      <c r="L1891" s="40"/>
      <c r="M1891" s="40"/>
      <c r="N1891" s="40"/>
      <c r="Q1891" s="40"/>
      <c r="Z1891" s="40"/>
      <c r="AC1891" s="40"/>
    </row>
    <row r="1892" spans="12:29" ht="13.5">
      <c r="L1892" s="40"/>
      <c r="M1892" s="40"/>
      <c r="N1892" s="40"/>
      <c r="Q1892" s="40"/>
      <c r="Z1892" s="40"/>
      <c r="AC1892" s="40"/>
    </row>
    <row r="1893" spans="12:29" ht="13.5">
      <c r="L1893" s="40"/>
      <c r="M1893" s="40"/>
      <c r="N1893" s="40"/>
      <c r="Q1893" s="40"/>
      <c r="Z1893" s="40"/>
      <c r="AC1893" s="40"/>
    </row>
    <row r="1894" spans="12:29" ht="13.5">
      <c r="L1894" s="40"/>
      <c r="M1894" s="40"/>
      <c r="N1894" s="40"/>
      <c r="Q1894" s="40"/>
      <c r="Z1894" s="40"/>
      <c r="AC1894" s="40"/>
    </row>
    <row r="1895" spans="12:29" ht="13.5">
      <c r="L1895" s="40"/>
      <c r="M1895" s="40"/>
      <c r="N1895" s="40"/>
      <c r="Q1895" s="40"/>
      <c r="Z1895" s="40"/>
      <c r="AC1895" s="40"/>
    </row>
    <row r="1896" spans="12:29" ht="13.5">
      <c r="L1896" s="40"/>
      <c r="M1896" s="40"/>
      <c r="N1896" s="40"/>
      <c r="Q1896" s="40"/>
      <c r="Z1896" s="40"/>
      <c r="AC1896" s="40"/>
    </row>
    <row r="1897" spans="12:29" ht="13.5">
      <c r="L1897" s="40"/>
      <c r="M1897" s="40"/>
      <c r="N1897" s="40"/>
      <c r="Q1897" s="40"/>
      <c r="Z1897" s="40"/>
      <c r="AC1897" s="40"/>
    </row>
    <row r="1898" spans="12:29" ht="13.5">
      <c r="L1898" s="40"/>
      <c r="M1898" s="40"/>
      <c r="N1898" s="40"/>
      <c r="Q1898" s="40"/>
      <c r="Z1898" s="40"/>
      <c r="AC1898" s="40"/>
    </row>
    <row r="1899" spans="12:29" ht="13.5">
      <c r="L1899" s="40"/>
      <c r="M1899" s="40"/>
      <c r="N1899" s="40"/>
      <c r="Q1899" s="40"/>
      <c r="Z1899" s="40"/>
      <c r="AC1899" s="40"/>
    </row>
    <row r="1900" spans="12:29" ht="13.5">
      <c r="L1900" s="40"/>
      <c r="M1900" s="40"/>
      <c r="N1900" s="40"/>
      <c r="Q1900" s="40"/>
      <c r="Z1900" s="40"/>
      <c r="AC1900" s="40"/>
    </row>
    <row r="1901" spans="12:29" ht="13.5">
      <c r="L1901" s="40"/>
      <c r="M1901" s="40"/>
      <c r="N1901" s="40"/>
      <c r="Q1901" s="40"/>
      <c r="Z1901" s="40"/>
      <c r="AC1901" s="40"/>
    </row>
    <row r="1902" spans="12:29" ht="13.5">
      <c r="L1902" s="40"/>
      <c r="M1902" s="40"/>
      <c r="N1902" s="40"/>
      <c r="Q1902" s="40"/>
      <c r="Z1902" s="40"/>
      <c r="AC1902" s="40"/>
    </row>
    <row r="1903" spans="12:29" ht="13.5">
      <c r="L1903" s="40"/>
      <c r="M1903" s="40"/>
      <c r="N1903" s="40"/>
      <c r="Q1903" s="40"/>
      <c r="Z1903" s="40"/>
      <c r="AC1903" s="40"/>
    </row>
    <row r="1904" spans="12:29" ht="13.5">
      <c r="L1904" s="40"/>
      <c r="M1904" s="40"/>
      <c r="N1904" s="40"/>
      <c r="Q1904" s="40"/>
      <c r="Z1904" s="40"/>
      <c r="AC1904" s="40"/>
    </row>
    <row r="1905" spans="12:29" ht="13.5">
      <c r="L1905" s="40"/>
      <c r="M1905" s="40"/>
      <c r="N1905" s="40"/>
      <c r="Q1905" s="40"/>
      <c r="Z1905" s="40"/>
      <c r="AC1905" s="40"/>
    </row>
    <row r="1906" spans="12:29" ht="13.5">
      <c r="L1906" s="40"/>
      <c r="M1906" s="40"/>
      <c r="N1906" s="40"/>
      <c r="Q1906" s="40"/>
      <c r="Z1906" s="40"/>
      <c r="AC1906" s="40"/>
    </row>
    <row r="1907" spans="12:29" ht="13.5">
      <c r="L1907" s="40"/>
      <c r="M1907" s="40"/>
      <c r="N1907" s="40"/>
      <c r="Q1907" s="40"/>
      <c r="Z1907" s="40"/>
      <c r="AC1907" s="40"/>
    </row>
    <row r="1908" spans="12:29" ht="13.5">
      <c r="L1908" s="40"/>
      <c r="M1908" s="40"/>
      <c r="N1908" s="40"/>
      <c r="Q1908" s="40"/>
      <c r="Z1908" s="40"/>
      <c r="AC1908" s="40"/>
    </row>
    <row r="1909" spans="12:29" ht="13.5">
      <c r="L1909" s="40"/>
      <c r="M1909" s="40"/>
      <c r="N1909" s="40"/>
      <c r="Q1909" s="40"/>
      <c r="Z1909" s="40"/>
      <c r="AC1909" s="40"/>
    </row>
    <row r="1910" spans="12:29" ht="13.5">
      <c r="L1910" s="40"/>
      <c r="M1910" s="40"/>
      <c r="N1910" s="40"/>
      <c r="Q1910" s="40"/>
      <c r="Z1910" s="40"/>
      <c r="AC1910" s="40"/>
    </row>
    <row r="1911" spans="12:29" ht="13.5">
      <c r="L1911" s="40"/>
      <c r="M1911" s="40"/>
      <c r="N1911" s="40"/>
      <c r="Q1911" s="40"/>
      <c r="Z1911" s="40"/>
      <c r="AC1911" s="40"/>
    </row>
    <row r="1912" spans="12:29" ht="13.5">
      <c r="L1912" s="40"/>
      <c r="M1912" s="40"/>
      <c r="N1912" s="40"/>
      <c r="Q1912" s="40"/>
      <c r="Z1912" s="40"/>
      <c r="AC1912" s="40"/>
    </row>
    <row r="1913" spans="12:29" ht="13.5">
      <c r="L1913" s="40"/>
      <c r="M1913" s="40"/>
      <c r="N1913" s="40"/>
      <c r="Q1913" s="40"/>
      <c r="Z1913" s="40"/>
      <c r="AC1913" s="40"/>
    </row>
    <row r="1914" spans="12:29" ht="13.5">
      <c r="L1914" s="40"/>
      <c r="M1914" s="40"/>
      <c r="N1914" s="40"/>
      <c r="Q1914" s="40"/>
      <c r="Z1914" s="40"/>
      <c r="AC1914" s="40"/>
    </row>
    <row r="1915" spans="12:29" ht="13.5">
      <c r="L1915" s="40"/>
      <c r="M1915" s="40"/>
      <c r="N1915" s="40"/>
      <c r="Q1915" s="40"/>
      <c r="Z1915" s="40"/>
      <c r="AC1915" s="40"/>
    </row>
    <row r="1916" spans="12:29" ht="13.5">
      <c r="L1916" s="40"/>
      <c r="M1916" s="40"/>
      <c r="N1916" s="40"/>
      <c r="Q1916" s="40"/>
      <c r="Z1916" s="40"/>
      <c r="AC1916" s="40"/>
    </row>
    <row r="1917" spans="12:29" ht="13.5">
      <c r="L1917" s="40"/>
      <c r="M1917" s="40"/>
      <c r="N1917" s="40"/>
      <c r="Q1917" s="40"/>
      <c r="Z1917" s="40"/>
      <c r="AC1917" s="40"/>
    </row>
    <row r="1918" spans="12:29" ht="13.5">
      <c r="L1918" s="40"/>
      <c r="M1918" s="40"/>
      <c r="N1918" s="40"/>
      <c r="Q1918" s="40"/>
      <c r="Z1918" s="40"/>
      <c r="AC1918" s="40"/>
    </row>
    <row r="1919" spans="12:29" ht="13.5">
      <c r="L1919" s="40"/>
      <c r="M1919" s="40"/>
      <c r="N1919" s="40"/>
      <c r="Q1919" s="40"/>
      <c r="Z1919" s="40"/>
      <c r="AC1919" s="40"/>
    </row>
    <row r="1920" spans="12:29" ht="13.5">
      <c r="L1920" s="40"/>
      <c r="M1920" s="40"/>
      <c r="N1920" s="40"/>
      <c r="Q1920" s="40"/>
      <c r="Z1920" s="40"/>
      <c r="AC1920" s="40"/>
    </row>
    <row r="1921" spans="12:29" ht="13.5">
      <c r="L1921" s="40"/>
      <c r="M1921" s="40"/>
      <c r="N1921" s="40"/>
      <c r="Q1921" s="40"/>
      <c r="Z1921" s="40"/>
      <c r="AC1921" s="40"/>
    </row>
    <row r="1922" spans="12:29" ht="13.5">
      <c r="L1922" s="40"/>
      <c r="M1922" s="40"/>
      <c r="N1922" s="40"/>
      <c r="Q1922" s="40"/>
      <c r="Z1922" s="40"/>
      <c r="AC1922" s="40"/>
    </row>
    <row r="1923" spans="12:29" ht="13.5">
      <c r="L1923" s="40"/>
      <c r="M1923" s="40"/>
      <c r="N1923" s="40"/>
      <c r="Q1923" s="40"/>
      <c r="Z1923" s="40"/>
      <c r="AC1923" s="40"/>
    </row>
    <row r="1924" spans="12:29" ht="13.5">
      <c r="L1924" s="40"/>
      <c r="M1924" s="40"/>
      <c r="N1924" s="40"/>
      <c r="Q1924" s="40"/>
      <c r="Z1924" s="40"/>
      <c r="AC1924" s="40"/>
    </row>
    <row r="1925" spans="12:29" ht="13.5">
      <c r="L1925" s="40"/>
      <c r="M1925" s="40"/>
      <c r="N1925" s="40"/>
      <c r="Q1925" s="40"/>
      <c r="Z1925" s="40"/>
      <c r="AC1925" s="40"/>
    </row>
    <row r="1926" spans="12:29" ht="13.5">
      <c r="L1926" s="40"/>
      <c r="M1926" s="40"/>
      <c r="N1926" s="40"/>
      <c r="Q1926" s="40"/>
      <c r="Z1926" s="40"/>
      <c r="AC1926" s="40"/>
    </row>
    <row r="1927" spans="12:29" ht="13.5">
      <c r="L1927" s="40"/>
      <c r="M1927" s="40"/>
      <c r="N1927" s="40"/>
      <c r="Q1927" s="40"/>
      <c r="Z1927" s="40"/>
      <c r="AC1927" s="40"/>
    </row>
    <row r="1928" spans="12:29" ht="13.5">
      <c r="L1928" s="40"/>
      <c r="M1928" s="40"/>
      <c r="N1928" s="40"/>
      <c r="Q1928" s="40"/>
      <c r="Z1928" s="40"/>
      <c r="AC1928" s="40"/>
    </row>
    <row r="1929" spans="12:29" ht="13.5">
      <c r="L1929" s="40"/>
      <c r="M1929" s="40"/>
      <c r="N1929" s="40"/>
      <c r="Q1929" s="40"/>
      <c r="Z1929" s="40"/>
      <c r="AC1929" s="40"/>
    </row>
    <row r="1930" spans="12:29" ht="13.5">
      <c r="L1930" s="40"/>
      <c r="M1930" s="40"/>
      <c r="N1930" s="40"/>
      <c r="Q1930" s="40"/>
      <c r="Z1930" s="40"/>
      <c r="AC1930" s="40"/>
    </row>
    <row r="1931" spans="12:29" ht="13.5">
      <c r="L1931" s="40"/>
      <c r="M1931" s="40"/>
      <c r="N1931" s="40"/>
      <c r="Q1931" s="40"/>
      <c r="Z1931" s="40"/>
      <c r="AC1931" s="40"/>
    </row>
    <row r="1932" spans="12:29" ht="13.5">
      <c r="L1932" s="40"/>
      <c r="M1932" s="40"/>
      <c r="N1932" s="40"/>
      <c r="Q1932" s="40"/>
      <c r="Z1932" s="40"/>
      <c r="AC1932" s="40"/>
    </row>
    <row r="1933" spans="12:29" ht="13.5">
      <c r="L1933" s="40"/>
      <c r="M1933" s="40"/>
      <c r="N1933" s="40"/>
      <c r="Q1933" s="40"/>
      <c r="Z1933" s="40"/>
      <c r="AC1933" s="40"/>
    </row>
    <row r="1934" spans="12:29" ht="13.5">
      <c r="L1934" s="40"/>
      <c r="M1934" s="40"/>
      <c r="N1934" s="40"/>
      <c r="Q1934" s="40"/>
      <c r="Z1934" s="40"/>
      <c r="AC1934" s="40"/>
    </row>
    <row r="1935" spans="12:29" ht="13.5">
      <c r="L1935" s="40"/>
      <c r="M1935" s="40"/>
      <c r="N1935" s="40"/>
      <c r="Q1935" s="40"/>
      <c r="Z1935" s="40"/>
      <c r="AC1935" s="40"/>
    </row>
    <row r="1936" spans="12:29" ht="13.5">
      <c r="L1936" s="40"/>
      <c r="M1936" s="40"/>
      <c r="N1936" s="40"/>
      <c r="Q1936" s="40"/>
      <c r="Z1936" s="40"/>
      <c r="AC1936" s="40"/>
    </row>
    <row r="1937" spans="12:29" ht="13.5">
      <c r="L1937" s="40"/>
      <c r="M1937" s="40"/>
      <c r="N1937" s="40"/>
      <c r="Q1937" s="40"/>
      <c r="Z1937" s="40"/>
      <c r="AC1937" s="40"/>
    </row>
    <row r="1938" spans="12:29" ht="13.5">
      <c r="L1938" s="40"/>
      <c r="M1938" s="40"/>
      <c r="N1938" s="40"/>
      <c r="Q1938" s="40"/>
      <c r="Z1938" s="40"/>
      <c r="AC1938" s="40"/>
    </row>
    <row r="1939" spans="12:29" ht="13.5">
      <c r="L1939" s="40"/>
      <c r="M1939" s="40"/>
      <c r="N1939" s="40"/>
      <c r="Q1939" s="40"/>
      <c r="Z1939" s="40"/>
      <c r="AC1939" s="40"/>
    </row>
    <row r="1940" spans="12:29" ht="13.5">
      <c r="L1940" s="40"/>
      <c r="M1940" s="40"/>
      <c r="N1940" s="40"/>
      <c r="Q1940" s="40"/>
      <c r="Z1940" s="40"/>
      <c r="AC1940" s="40"/>
    </row>
    <row r="1941" spans="12:29" ht="13.5">
      <c r="L1941" s="40"/>
      <c r="M1941" s="40"/>
      <c r="N1941" s="40"/>
      <c r="Q1941" s="40"/>
      <c r="Z1941" s="40"/>
      <c r="AC1941" s="40"/>
    </row>
    <row r="1942" spans="12:29" ht="13.5">
      <c r="L1942" s="40"/>
      <c r="M1942" s="40"/>
      <c r="N1942" s="40"/>
      <c r="Q1942" s="40"/>
      <c r="Z1942" s="40"/>
      <c r="AC1942" s="40"/>
    </row>
    <row r="1943" spans="12:29" ht="13.5">
      <c r="L1943" s="40"/>
      <c r="M1943" s="40"/>
      <c r="N1943" s="40"/>
      <c r="Q1943" s="40"/>
      <c r="Z1943" s="40"/>
      <c r="AC1943" s="40"/>
    </row>
    <row r="1944" spans="12:29" ht="13.5">
      <c r="L1944" s="40"/>
      <c r="M1944" s="40"/>
      <c r="N1944" s="40"/>
      <c r="Q1944" s="40"/>
      <c r="Z1944" s="40"/>
      <c r="AC1944" s="40"/>
    </row>
    <row r="1945" spans="12:29" ht="13.5">
      <c r="L1945" s="40"/>
      <c r="M1945" s="40"/>
      <c r="N1945" s="40"/>
      <c r="Q1945" s="40"/>
      <c r="Z1945" s="40"/>
      <c r="AC1945" s="40"/>
    </row>
    <row r="1946" spans="12:29" ht="13.5">
      <c r="L1946" s="40"/>
      <c r="M1946" s="40"/>
      <c r="N1946" s="40"/>
      <c r="Q1946" s="40"/>
      <c r="Z1946" s="40"/>
      <c r="AC1946" s="40"/>
    </row>
    <row r="1947" spans="12:29" ht="13.5">
      <c r="L1947" s="40"/>
      <c r="M1947" s="40"/>
      <c r="N1947" s="40"/>
      <c r="Q1947" s="40"/>
      <c r="Z1947" s="40"/>
      <c r="AC1947" s="40"/>
    </row>
    <row r="1948" spans="12:29" ht="13.5">
      <c r="L1948" s="40"/>
      <c r="M1948" s="40"/>
      <c r="N1948" s="40"/>
      <c r="Q1948" s="40"/>
      <c r="Z1948" s="40"/>
      <c r="AC1948" s="40"/>
    </row>
    <row r="1949" spans="12:29" ht="13.5">
      <c r="L1949" s="40"/>
      <c r="M1949" s="40"/>
      <c r="N1949" s="40"/>
      <c r="Q1949" s="40"/>
      <c r="Z1949" s="40"/>
      <c r="AC1949" s="40"/>
    </row>
    <row r="1950" spans="12:29" ht="13.5">
      <c r="L1950" s="40"/>
      <c r="M1950" s="40"/>
      <c r="N1950" s="40"/>
      <c r="Q1950" s="40"/>
      <c r="Z1950" s="40"/>
      <c r="AC1950" s="40"/>
    </row>
    <row r="1951" spans="12:29" ht="13.5">
      <c r="L1951" s="40"/>
      <c r="M1951" s="40"/>
      <c r="N1951" s="40"/>
      <c r="Q1951" s="40"/>
      <c r="Z1951" s="40"/>
      <c r="AC1951" s="40"/>
    </row>
    <row r="1952" spans="12:29" ht="13.5">
      <c r="L1952" s="40"/>
      <c r="M1952" s="40"/>
      <c r="N1952" s="40"/>
      <c r="Q1952" s="40"/>
      <c r="Z1952" s="40"/>
      <c r="AC1952" s="40"/>
    </row>
    <row r="1953" spans="12:29" ht="13.5">
      <c r="L1953" s="40"/>
      <c r="M1953" s="40"/>
      <c r="N1953" s="40"/>
      <c r="Q1953" s="40"/>
      <c r="Z1953" s="40"/>
      <c r="AC1953" s="40"/>
    </row>
    <row r="1954" spans="12:29" ht="13.5">
      <c r="L1954" s="40"/>
      <c r="M1954" s="40"/>
      <c r="N1954" s="40"/>
      <c r="Q1954" s="40"/>
      <c r="Z1954" s="40"/>
      <c r="AC1954" s="40"/>
    </row>
    <row r="1955" spans="12:29" ht="13.5">
      <c r="L1955" s="40"/>
      <c r="M1955" s="40"/>
      <c r="N1955" s="40"/>
      <c r="Q1955" s="40"/>
      <c r="Z1955" s="40"/>
      <c r="AC1955" s="40"/>
    </row>
    <row r="1956" spans="12:29" ht="13.5">
      <c r="L1956" s="40"/>
      <c r="M1956" s="40"/>
      <c r="N1956" s="40"/>
      <c r="Q1956" s="40"/>
      <c r="Z1956" s="40"/>
      <c r="AC1956" s="40"/>
    </row>
    <row r="1957" spans="12:29" ht="13.5">
      <c r="L1957" s="40"/>
      <c r="M1957" s="40"/>
      <c r="N1957" s="40"/>
      <c r="Q1957" s="40"/>
      <c r="Z1957" s="40"/>
      <c r="AC1957" s="40"/>
    </row>
    <row r="1958" spans="12:29" ht="13.5">
      <c r="L1958" s="40"/>
      <c r="M1958" s="40"/>
      <c r="N1958" s="40"/>
      <c r="Q1958" s="40"/>
      <c r="Z1958" s="40"/>
      <c r="AC1958" s="40"/>
    </row>
    <row r="1959" spans="12:29" ht="13.5">
      <c r="L1959" s="40"/>
      <c r="M1959" s="40"/>
      <c r="N1959" s="40"/>
      <c r="Q1959" s="40"/>
      <c r="Z1959" s="40"/>
      <c r="AC1959" s="40"/>
    </row>
    <row r="1960" spans="12:29" ht="13.5">
      <c r="L1960" s="40"/>
      <c r="M1960" s="40"/>
      <c r="N1960" s="40"/>
      <c r="Q1960" s="40"/>
      <c r="Z1960" s="40"/>
      <c r="AC1960" s="40"/>
    </row>
    <row r="1961" spans="12:29" ht="13.5">
      <c r="L1961" s="40"/>
      <c r="M1961" s="40"/>
      <c r="N1961" s="40"/>
      <c r="Q1961" s="40"/>
      <c r="Z1961" s="40"/>
      <c r="AC1961" s="40"/>
    </row>
    <row r="1962" spans="12:29" ht="13.5">
      <c r="L1962" s="40"/>
      <c r="M1962" s="40"/>
      <c r="N1962" s="40"/>
      <c r="Q1962" s="40"/>
      <c r="Z1962" s="40"/>
      <c r="AC1962" s="40"/>
    </row>
    <row r="1963" spans="12:29" ht="13.5">
      <c r="L1963" s="40"/>
      <c r="M1963" s="40"/>
      <c r="N1963" s="40"/>
      <c r="Q1963" s="40"/>
      <c r="Z1963" s="40"/>
      <c r="AC1963" s="40"/>
    </row>
    <row r="1964" spans="12:29" ht="13.5">
      <c r="L1964" s="40"/>
      <c r="M1964" s="40"/>
      <c r="N1964" s="40"/>
      <c r="Q1964" s="40"/>
      <c r="Z1964" s="40"/>
      <c r="AC1964" s="40"/>
    </row>
    <row r="1965" spans="12:29" ht="13.5">
      <c r="L1965" s="40"/>
      <c r="M1965" s="40"/>
      <c r="N1965" s="40"/>
      <c r="Q1965" s="40"/>
      <c r="Z1965" s="40"/>
      <c r="AC1965" s="40"/>
    </row>
    <row r="1966" spans="12:29" ht="13.5">
      <c r="L1966" s="40"/>
      <c r="M1966" s="40"/>
      <c r="N1966" s="40"/>
      <c r="Q1966" s="40"/>
      <c r="Z1966" s="40"/>
      <c r="AC1966" s="40"/>
    </row>
    <row r="1967" spans="12:29" ht="13.5">
      <c r="L1967" s="40"/>
      <c r="M1967" s="40"/>
      <c r="N1967" s="40"/>
      <c r="Q1967" s="40"/>
      <c r="Z1967" s="40"/>
      <c r="AC1967" s="40"/>
    </row>
    <row r="1968" spans="12:29" ht="13.5">
      <c r="L1968" s="40"/>
      <c r="M1968" s="40"/>
      <c r="N1968" s="40"/>
      <c r="Q1968" s="40"/>
      <c r="Z1968" s="40"/>
      <c r="AC1968" s="40"/>
    </row>
    <row r="1969" spans="12:29" ht="13.5">
      <c r="L1969" s="40"/>
      <c r="M1969" s="40"/>
      <c r="N1969" s="40"/>
      <c r="Q1969" s="40"/>
      <c r="Z1969" s="40"/>
      <c r="AC1969" s="40"/>
    </row>
    <row r="1970" spans="12:29" ht="13.5">
      <c r="L1970" s="40"/>
      <c r="M1970" s="40"/>
      <c r="N1970" s="40"/>
      <c r="Q1970" s="40"/>
      <c r="Z1970" s="40"/>
      <c r="AC1970" s="40"/>
    </row>
    <row r="1971" spans="12:29" ht="13.5">
      <c r="L1971" s="40"/>
      <c r="M1971" s="40"/>
      <c r="N1971" s="40"/>
      <c r="Q1971" s="40"/>
      <c r="Z1971" s="40"/>
      <c r="AC1971" s="40"/>
    </row>
    <row r="1972" spans="12:29" ht="13.5">
      <c r="L1972" s="40"/>
      <c r="M1972" s="40"/>
      <c r="N1972" s="40"/>
      <c r="Q1972" s="40"/>
      <c r="Z1972" s="40"/>
      <c r="AC1972" s="40"/>
    </row>
    <row r="1973" spans="12:29" ht="13.5">
      <c r="L1973" s="40"/>
      <c r="M1973" s="40"/>
      <c r="N1973" s="40"/>
      <c r="Q1973" s="40"/>
      <c r="Z1973" s="40"/>
      <c r="AC1973" s="40"/>
    </row>
    <row r="1974" spans="12:29" ht="13.5">
      <c r="L1974" s="40"/>
      <c r="M1974" s="40"/>
      <c r="N1974" s="40"/>
      <c r="Q1974" s="40"/>
      <c r="Z1974" s="40"/>
      <c r="AC1974" s="40"/>
    </row>
    <row r="1975" spans="12:29" ht="13.5">
      <c r="L1975" s="40"/>
      <c r="M1975" s="40"/>
      <c r="N1975" s="40"/>
      <c r="Q1975" s="40"/>
      <c r="Z1975" s="40"/>
      <c r="AC1975" s="40"/>
    </row>
    <row r="1976" spans="12:29" ht="13.5">
      <c r="L1976" s="40"/>
      <c r="M1976" s="40"/>
      <c r="N1976" s="40"/>
      <c r="Q1976" s="40"/>
      <c r="Z1976" s="40"/>
      <c r="AC1976" s="40"/>
    </row>
    <row r="1977" spans="12:29" ht="13.5">
      <c r="L1977" s="40"/>
      <c r="M1977" s="40"/>
      <c r="N1977" s="40"/>
      <c r="Q1977" s="40"/>
      <c r="Z1977" s="40"/>
      <c r="AC1977" s="40"/>
    </row>
    <row r="1978" spans="12:29" ht="13.5">
      <c r="L1978" s="40"/>
      <c r="M1978" s="40"/>
      <c r="N1978" s="40"/>
      <c r="Q1978" s="40"/>
      <c r="Z1978" s="40"/>
      <c r="AC1978" s="40"/>
    </row>
    <row r="1979" spans="12:29" ht="13.5">
      <c r="L1979" s="40"/>
      <c r="M1979" s="40"/>
      <c r="N1979" s="40"/>
      <c r="Q1979" s="40"/>
      <c r="Z1979" s="40"/>
      <c r="AC1979" s="40"/>
    </row>
    <row r="1980" spans="12:29" ht="13.5">
      <c r="L1980" s="40"/>
      <c r="M1980" s="40"/>
      <c r="N1980" s="40"/>
      <c r="Q1980" s="40"/>
      <c r="Z1980" s="40"/>
      <c r="AC1980" s="40"/>
    </row>
    <row r="1981" spans="12:29" ht="13.5">
      <c r="L1981" s="40"/>
      <c r="M1981" s="40"/>
      <c r="N1981" s="40"/>
      <c r="Q1981" s="40"/>
      <c r="Z1981" s="40"/>
      <c r="AC1981" s="40"/>
    </row>
    <row r="1982" spans="12:29" ht="13.5">
      <c r="L1982" s="40"/>
      <c r="M1982" s="40"/>
      <c r="N1982" s="40"/>
      <c r="Q1982" s="40"/>
      <c r="Z1982" s="40"/>
      <c r="AC1982" s="40"/>
    </row>
    <row r="1983" spans="12:29" ht="13.5">
      <c r="L1983" s="40"/>
      <c r="M1983" s="40"/>
      <c r="N1983" s="40"/>
      <c r="Q1983" s="40"/>
      <c r="Z1983" s="40"/>
      <c r="AC1983" s="40"/>
    </row>
    <row r="1984" spans="12:29" ht="13.5">
      <c r="L1984" s="40"/>
      <c r="M1984" s="40"/>
      <c r="N1984" s="40"/>
      <c r="Q1984" s="40"/>
      <c r="Z1984" s="40"/>
      <c r="AC1984" s="40"/>
    </row>
    <row r="1985" spans="12:29" ht="13.5">
      <c r="L1985" s="40"/>
      <c r="M1985" s="40"/>
      <c r="N1985" s="40"/>
      <c r="Q1985" s="40"/>
      <c r="Z1985" s="40"/>
      <c r="AC1985" s="40"/>
    </row>
    <row r="1986" spans="12:29" ht="13.5">
      <c r="L1986" s="40"/>
      <c r="M1986" s="40"/>
      <c r="N1986" s="40"/>
      <c r="Q1986" s="40"/>
      <c r="Z1986" s="40"/>
      <c r="AC1986" s="40"/>
    </row>
    <row r="1987" spans="12:29" ht="13.5">
      <c r="L1987" s="40"/>
      <c r="M1987" s="40"/>
      <c r="N1987" s="40"/>
      <c r="Q1987" s="40"/>
      <c r="Z1987" s="40"/>
      <c r="AC1987" s="40"/>
    </row>
    <row r="1988" spans="12:29" ht="13.5">
      <c r="L1988" s="40"/>
      <c r="M1988" s="40"/>
      <c r="N1988" s="40"/>
      <c r="Q1988" s="40"/>
      <c r="Z1988" s="40"/>
      <c r="AC1988" s="40"/>
    </row>
    <row r="1989" spans="12:29" ht="13.5">
      <c r="L1989" s="40"/>
      <c r="M1989" s="40"/>
      <c r="N1989" s="40"/>
      <c r="Q1989" s="40"/>
      <c r="Z1989" s="40"/>
      <c r="AC1989" s="40"/>
    </row>
    <row r="1990" spans="12:29" ht="13.5">
      <c r="L1990" s="40"/>
      <c r="M1990" s="40"/>
      <c r="N1990" s="40"/>
      <c r="Q1990" s="40"/>
      <c r="Z1990" s="40"/>
      <c r="AC1990" s="40"/>
    </row>
    <row r="1991" spans="12:29" ht="13.5">
      <c r="L1991" s="40"/>
      <c r="M1991" s="40"/>
      <c r="N1991" s="40"/>
      <c r="Q1991" s="40"/>
      <c r="Z1991" s="40"/>
      <c r="AC1991" s="40"/>
    </row>
    <row r="1992" spans="12:29" ht="13.5">
      <c r="L1992" s="40"/>
      <c r="M1992" s="40"/>
      <c r="N1992" s="40"/>
      <c r="Q1992" s="40"/>
      <c r="Z1992" s="40"/>
      <c r="AC1992" s="40"/>
    </row>
    <row r="1993" spans="12:29" ht="13.5">
      <c r="L1993" s="40"/>
      <c r="M1993" s="40"/>
      <c r="N1993" s="40"/>
      <c r="Q1993" s="40"/>
      <c r="Z1993" s="40"/>
      <c r="AC1993" s="40"/>
    </row>
    <row r="1994" spans="12:29" ht="13.5">
      <c r="L1994" s="40"/>
      <c r="M1994" s="40"/>
      <c r="N1994" s="40"/>
      <c r="Q1994" s="40"/>
      <c r="Z1994" s="40"/>
      <c r="AC1994" s="40"/>
    </row>
    <row r="1995" spans="12:29" ht="13.5">
      <c r="L1995" s="40"/>
      <c r="M1995" s="40"/>
      <c r="N1995" s="40"/>
      <c r="Q1995" s="40"/>
      <c r="Z1995" s="40"/>
      <c r="AC1995" s="40"/>
    </row>
    <row r="1996" spans="12:29" ht="13.5">
      <c r="L1996" s="40"/>
      <c r="M1996" s="40"/>
      <c r="N1996" s="40"/>
      <c r="Q1996" s="40"/>
      <c r="Z1996" s="40"/>
      <c r="AC1996" s="40"/>
    </row>
    <row r="1997" spans="12:29" ht="13.5">
      <c r="L1997" s="40"/>
      <c r="M1997" s="40"/>
      <c r="N1997" s="40"/>
      <c r="Q1997" s="40"/>
      <c r="Z1997" s="40"/>
      <c r="AC1997" s="40"/>
    </row>
    <row r="1998" spans="12:29" ht="13.5">
      <c r="L1998" s="40"/>
      <c r="M1998" s="40"/>
      <c r="N1998" s="40"/>
      <c r="Q1998" s="40"/>
      <c r="Z1998" s="40"/>
      <c r="AC1998" s="40"/>
    </row>
    <row r="1999" spans="12:29" ht="13.5">
      <c r="L1999" s="40"/>
      <c r="M1999" s="40"/>
      <c r="N1999" s="40"/>
      <c r="Q1999" s="40"/>
      <c r="Z1999" s="40"/>
      <c r="AC1999" s="40"/>
    </row>
    <row r="2000" spans="12:29" ht="13.5">
      <c r="L2000" s="40"/>
      <c r="M2000" s="40"/>
      <c r="N2000" s="40"/>
      <c r="Q2000" s="40"/>
      <c r="Z2000" s="40"/>
      <c r="AC2000" s="40"/>
    </row>
    <row r="2001" spans="12:29" ht="13.5">
      <c r="L2001" s="40"/>
      <c r="M2001" s="40"/>
      <c r="N2001" s="40"/>
      <c r="Q2001" s="40"/>
      <c r="Z2001" s="40"/>
      <c r="AC2001" s="40"/>
    </row>
    <row r="2002" spans="12:29" ht="13.5">
      <c r="L2002" s="40"/>
      <c r="M2002" s="40"/>
      <c r="N2002" s="40"/>
      <c r="Q2002" s="40"/>
      <c r="Z2002" s="40"/>
      <c r="AC2002" s="40"/>
    </row>
    <row r="2003" spans="12:29" ht="13.5">
      <c r="L2003" s="40"/>
      <c r="M2003" s="40"/>
      <c r="N2003" s="40"/>
      <c r="Q2003" s="40"/>
      <c r="Z2003" s="40"/>
      <c r="AC2003" s="40"/>
    </row>
    <row r="2004" spans="12:29" ht="13.5">
      <c r="L2004" s="40"/>
      <c r="M2004" s="40"/>
      <c r="N2004" s="40"/>
      <c r="Q2004" s="40"/>
      <c r="Z2004" s="40"/>
      <c r="AC2004" s="40"/>
    </row>
    <row r="2005" spans="12:29" ht="13.5">
      <c r="L2005" s="40"/>
      <c r="M2005" s="40"/>
      <c r="N2005" s="40"/>
      <c r="Q2005" s="40"/>
      <c r="Z2005" s="40"/>
      <c r="AC2005" s="40"/>
    </row>
    <row r="2006" spans="12:29" ht="13.5">
      <c r="L2006" s="40"/>
      <c r="M2006" s="40"/>
      <c r="N2006" s="40"/>
      <c r="Q2006" s="40"/>
      <c r="Z2006" s="40"/>
      <c r="AC2006" s="40"/>
    </row>
    <row r="2007" spans="12:29" ht="13.5">
      <c r="L2007" s="40"/>
      <c r="M2007" s="40"/>
      <c r="N2007" s="40"/>
      <c r="Q2007" s="40"/>
      <c r="Z2007" s="40"/>
      <c r="AC2007" s="40"/>
    </row>
    <row r="2008" spans="12:29" ht="13.5">
      <c r="L2008" s="40"/>
      <c r="M2008" s="40"/>
      <c r="N2008" s="40"/>
      <c r="Q2008" s="40"/>
      <c r="Z2008" s="40"/>
      <c r="AC2008" s="40"/>
    </row>
    <row r="2009" spans="12:29" ht="13.5">
      <c r="L2009" s="40"/>
      <c r="M2009" s="40"/>
      <c r="N2009" s="40"/>
      <c r="Q2009" s="40"/>
      <c r="Z2009" s="40"/>
      <c r="AC2009" s="40"/>
    </row>
    <row r="2010" spans="12:29" ht="13.5">
      <c r="L2010" s="40"/>
      <c r="M2010" s="40"/>
      <c r="N2010" s="40"/>
      <c r="Q2010" s="40"/>
      <c r="Z2010" s="40"/>
      <c r="AC2010" s="40"/>
    </row>
    <row r="2011" spans="12:29" ht="13.5">
      <c r="L2011" s="40"/>
      <c r="M2011" s="40"/>
      <c r="N2011" s="40"/>
      <c r="Q2011" s="40"/>
      <c r="Z2011" s="40"/>
      <c r="AC2011" s="40"/>
    </row>
    <row r="2012" spans="12:29" ht="13.5">
      <c r="L2012" s="40"/>
      <c r="M2012" s="40"/>
      <c r="N2012" s="40"/>
      <c r="Q2012" s="40"/>
      <c r="Z2012" s="40"/>
      <c r="AC2012" s="40"/>
    </row>
    <row r="2013" spans="12:29" ht="13.5">
      <c r="L2013" s="40"/>
      <c r="M2013" s="40"/>
      <c r="N2013" s="40"/>
      <c r="Q2013" s="40"/>
      <c r="Z2013" s="40"/>
      <c r="AC2013" s="40"/>
    </row>
    <row r="2014" spans="12:29" ht="13.5">
      <c r="L2014" s="40"/>
      <c r="M2014" s="40"/>
      <c r="N2014" s="40"/>
      <c r="Q2014" s="40"/>
      <c r="Z2014" s="40"/>
      <c r="AC2014" s="40"/>
    </row>
    <row r="2015" spans="12:29" ht="13.5">
      <c r="L2015" s="40"/>
      <c r="M2015" s="40"/>
      <c r="N2015" s="40"/>
      <c r="Q2015" s="40"/>
      <c r="Z2015" s="40"/>
      <c r="AC2015" s="40"/>
    </row>
    <row r="2016" spans="12:29" ht="13.5">
      <c r="L2016" s="40"/>
      <c r="M2016" s="40"/>
      <c r="N2016" s="40"/>
      <c r="Q2016" s="40"/>
      <c r="Z2016" s="40"/>
      <c r="AC2016" s="40"/>
    </row>
    <row r="2017" spans="12:29" ht="13.5">
      <c r="L2017" s="40"/>
      <c r="M2017" s="40"/>
      <c r="N2017" s="40"/>
      <c r="Q2017" s="40"/>
      <c r="Z2017" s="40"/>
      <c r="AC2017" s="40"/>
    </row>
    <row r="2018" spans="12:29" ht="13.5">
      <c r="L2018" s="40"/>
      <c r="M2018" s="40"/>
      <c r="N2018" s="40"/>
      <c r="Q2018" s="40"/>
      <c r="Z2018" s="40"/>
      <c r="AC2018" s="40"/>
    </row>
    <row r="2019" spans="12:29" ht="13.5">
      <c r="L2019" s="40"/>
      <c r="M2019" s="40"/>
      <c r="N2019" s="40"/>
      <c r="Q2019" s="40"/>
      <c r="Z2019" s="40"/>
      <c r="AC2019" s="40"/>
    </row>
    <row r="2020" spans="12:29" ht="13.5">
      <c r="L2020" s="40"/>
      <c r="M2020" s="40"/>
      <c r="N2020" s="40"/>
      <c r="Q2020" s="40"/>
      <c r="Z2020" s="40"/>
      <c r="AC2020" s="40"/>
    </row>
    <row r="2021" spans="12:29" ht="13.5">
      <c r="L2021" s="40"/>
      <c r="M2021" s="40"/>
      <c r="N2021" s="40"/>
      <c r="Q2021" s="40"/>
      <c r="Z2021" s="40"/>
      <c r="AC2021" s="40"/>
    </row>
    <row r="2022" spans="12:29" ht="13.5">
      <c r="L2022" s="40"/>
      <c r="M2022" s="40"/>
      <c r="N2022" s="40"/>
      <c r="Q2022" s="40"/>
      <c r="Z2022" s="40"/>
      <c r="AC2022" s="40"/>
    </row>
    <row r="2023" spans="12:29" ht="13.5">
      <c r="L2023" s="40"/>
      <c r="M2023" s="40"/>
      <c r="N2023" s="40"/>
      <c r="Q2023" s="40"/>
      <c r="Z2023" s="40"/>
      <c r="AC2023" s="40"/>
    </row>
    <row r="2024" spans="12:29" ht="13.5">
      <c r="L2024" s="40"/>
      <c r="M2024" s="40"/>
      <c r="N2024" s="40"/>
      <c r="Q2024" s="40"/>
      <c r="Z2024" s="40"/>
      <c r="AC2024" s="40"/>
    </row>
    <row r="2025" spans="12:29" ht="13.5">
      <c r="L2025" s="40"/>
      <c r="M2025" s="40"/>
      <c r="N2025" s="40"/>
      <c r="Q2025" s="40"/>
      <c r="Z2025" s="40"/>
      <c r="AC2025" s="40"/>
    </row>
    <row r="2026" spans="12:29" ht="13.5">
      <c r="L2026" s="40"/>
      <c r="M2026" s="40"/>
      <c r="N2026" s="40"/>
      <c r="Q2026" s="40"/>
      <c r="Z2026" s="40"/>
      <c r="AC2026" s="40"/>
    </row>
    <row r="2027" spans="12:29" ht="13.5">
      <c r="L2027" s="40"/>
      <c r="M2027" s="40"/>
      <c r="N2027" s="40"/>
      <c r="Q2027" s="40"/>
      <c r="Z2027" s="40"/>
      <c r="AC2027" s="40"/>
    </row>
    <row r="2028" spans="12:29" ht="13.5">
      <c r="L2028" s="40"/>
      <c r="M2028" s="40"/>
      <c r="N2028" s="40"/>
      <c r="Q2028" s="40"/>
      <c r="Z2028" s="40"/>
      <c r="AC2028" s="40"/>
    </row>
    <row r="2029" spans="12:29" ht="13.5">
      <c r="L2029" s="40"/>
      <c r="M2029" s="40"/>
      <c r="N2029" s="40"/>
      <c r="Q2029" s="40"/>
      <c r="Z2029" s="40"/>
      <c r="AC2029" s="40"/>
    </row>
    <row r="2030" spans="12:29" ht="13.5">
      <c r="L2030" s="40"/>
      <c r="M2030" s="40"/>
      <c r="N2030" s="40"/>
      <c r="Q2030" s="40"/>
      <c r="Z2030" s="40"/>
      <c r="AC2030" s="40"/>
    </row>
    <row r="2031" spans="12:29" ht="13.5">
      <c r="L2031" s="40"/>
      <c r="M2031" s="40"/>
      <c r="N2031" s="40"/>
      <c r="Q2031" s="40"/>
      <c r="Z2031" s="40"/>
      <c r="AC2031" s="40"/>
    </row>
    <row r="2032" spans="12:29" ht="13.5">
      <c r="L2032" s="40"/>
      <c r="M2032" s="40"/>
      <c r="N2032" s="40"/>
      <c r="Q2032" s="40"/>
      <c r="Z2032" s="40"/>
      <c r="AC2032" s="40"/>
    </row>
    <row r="2033" spans="12:29" ht="13.5">
      <c r="L2033" s="40"/>
      <c r="M2033" s="40"/>
      <c r="N2033" s="40"/>
      <c r="Q2033" s="40"/>
      <c r="Z2033" s="40"/>
      <c r="AC2033" s="40"/>
    </row>
    <row r="2034" spans="12:29" ht="13.5">
      <c r="L2034" s="40"/>
      <c r="M2034" s="40"/>
      <c r="N2034" s="40"/>
      <c r="Q2034" s="40"/>
      <c r="Z2034" s="40"/>
      <c r="AC2034" s="40"/>
    </row>
    <row r="2035" spans="12:29" ht="13.5">
      <c r="L2035" s="40"/>
      <c r="M2035" s="40"/>
      <c r="N2035" s="40"/>
      <c r="Q2035" s="40"/>
      <c r="Z2035" s="40"/>
      <c r="AC2035" s="40"/>
    </row>
    <row r="2036" spans="12:29" ht="13.5">
      <c r="L2036" s="40"/>
      <c r="M2036" s="40"/>
      <c r="N2036" s="40"/>
      <c r="Q2036" s="40"/>
      <c r="Z2036" s="40"/>
      <c r="AC2036" s="40"/>
    </row>
    <row r="2037" spans="12:29" ht="13.5">
      <c r="L2037" s="40"/>
      <c r="M2037" s="40"/>
      <c r="N2037" s="40"/>
      <c r="Q2037" s="40"/>
      <c r="Z2037" s="40"/>
      <c r="AC2037" s="40"/>
    </row>
    <row r="2038" spans="12:29" ht="13.5">
      <c r="L2038" s="40"/>
      <c r="M2038" s="40"/>
      <c r="N2038" s="40"/>
      <c r="Q2038" s="40"/>
      <c r="Z2038" s="40"/>
      <c r="AC2038" s="40"/>
    </row>
    <row r="2039" spans="12:29" ht="13.5">
      <c r="L2039" s="40"/>
      <c r="M2039" s="40"/>
      <c r="N2039" s="40"/>
      <c r="Q2039" s="40"/>
      <c r="Z2039" s="40"/>
      <c r="AC2039" s="40"/>
    </row>
    <row r="2040" spans="12:29" ht="13.5">
      <c r="L2040" s="40"/>
      <c r="M2040" s="40"/>
      <c r="N2040" s="40"/>
      <c r="Q2040" s="40"/>
      <c r="Z2040" s="40"/>
      <c r="AC2040" s="40"/>
    </row>
    <row r="2041" spans="12:29" ht="13.5">
      <c r="L2041" s="40"/>
      <c r="M2041" s="40"/>
      <c r="N2041" s="40"/>
      <c r="Q2041" s="40"/>
      <c r="Z2041" s="40"/>
      <c r="AC2041" s="40"/>
    </row>
    <row r="2042" spans="12:29" ht="13.5">
      <c r="L2042" s="40"/>
      <c r="M2042" s="40"/>
      <c r="N2042" s="40"/>
      <c r="Q2042" s="40"/>
      <c r="Z2042" s="40"/>
      <c r="AC2042" s="40"/>
    </row>
    <row r="2043" spans="12:29" ht="13.5">
      <c r="L2043" s="40"/>
      <c r="M2043" s="40"/>
      <c r="N2043" s="40"/>
      <c r="Q2043" s="40"/>
      <c r="Z2043" s="40"/>
      <c r="AC2043" s="40"/>
    </row>
    <row r="2044" spans="12:29" ht="13.5">
      <c r="L2044" s="40"/>
      <c r="M2044" s="40"/>
      <c r="N2044" s="40"/>
      <c r="Q2044" s="40"/>
      <c r="Z2044" s="40"/>
      <c r="AC2044" s="40"/>
    </row>
    <row r="2045" spans="12:29" ht="13.5">
      <c r="L2045" s="40"/>
      <c r="M2045" s="40"/>
      <c r="N2045" s="40"/>
      <c r="Q2045" s="40"/>
      <c r="Z2045" s="40"/>
      <c r="AC2045" s="40"/>
    </row>
    <row r="2046" spans="12:29" ht="13.5">
      <c r="L2046" s="40"/>
      <c r="M2046" s="40"/>
      <c r="N2046" s="40"/>
      <c r="Q2046" s="40"/>
      <c r="Z2046" s="40"/>
      <c r="AC2046" s="40"/>
    </row>
    <row r="2047" spans="12:29" ht="13.5">
      <c r="L2047" s="40"/>
      <c r="M2047" s="40"/>
      <c r="N2047" s="40"/>
      <c r="Q2047" s="40"/>
      <c r="Z2047" s="40"/>
      <c r="AC2047" s="40"/>
    </row>
    <row r="2048" spans="12:29" ht="13.5">
      <c r="L2048" s="40"/>
      <c r="M2048" s="40"/>
      <c r="N2048" s="40"/>
      <c r="Q2048" s="40"/>
      <c r="Z2048" s="40"/>
      <c r="AC2048" s="40"/>
    </row>
    <row r="2049" spans="12:29" ht="13.5">
      <c r="L2049" s="40"/>
      <c r="M2049" s="40"/>
      <c r="N2049" s="40"/>
      <c r="Q2049" s="40"/>
      <c r="Z2049" s="40"/>
      <c r="AC2049" s="40"/>
    </row>
    <row r="2050" spans="12:29" ht="13.5">
      <c r="L2050" s="40"/>
      <c r="M2050" s="40"/>
      <c r="N2050" s="40"/>
      <c r="Q2050" s="40"/>
      <c r="Z2050" s="40"/>
      <c r="AC2050" s="40"/>
    </row>
    <row r="2051" spans="12:29" ht="13.5">
      <c r="L2051" s="40"/>
      <c r="M2051" s="40"/>
      <c r="N2051" s="40"/>
      <c r="Q2051" s="40"/>
      <c r="Z2051" s="40"/>
      <c r="AC2051" s="40"/>
    </row>
    <row r="2052" spans="12:29" ht="13.5">
      <c r="L2052" s="40"/>
      <c r="M2052" s="40"/>
      <c r="N2052" s="40"/>
      <c r="Q2052" s="40"/>
      <c r="Z2052" s="40"/>
      <c r="AC2052" s="40"/>
    </row>
    <row r="2053" spans="12:29" ht="13.5">
      <c r="L2053" s="40"/>
      <c r="M2053" s="40"/>
      <c r="N2053" s="40"/>
      <c r="Q2053" s="40"/>
      <c r="Z2053" s="40"/>
      <c r="AC2053" s="40"/>
    </row>
    <row r="2054" spans="12:29" ht="13.5">
      <c r="L2054" s="40"/>
      <c r="M2054" s="40"/>
      <c r="N2054" s="40"/>
      <c r="Q2054" s="40"/>
      <c r="Z2054" s="40"/>
      <c r="AC2054" s="40"/>
    </row>
    <row r="2055" spans="12:29" ht="13.5">
      <c r="L2055" s="40"/>
      <c r="M2055" s="40"/>
      <c r="N2055" s="40"/>
      <c r="Q2055" s="40"/>
      <c r="Z2055" s="40"/>
      <c r="AC2055" s="40"/>
    </row>
    <row r="2056" spans="12:29" ht="13.5">
      <c r="L2056" s="40"/>
      <c r="M2056" s="40"/>
      <c r="N2056" s="40"/>
      <c r="Q2056" s="40"/>
      <c r="Z2056" s="40"/>
      <c r="AC2056" s="40"/>
    </row>
    <row r="2057" spans="12:29" ht="13.5">
      <c r="L2057" s="40"/>
      <c r="M2057" s="40"/>
      <c r="N2057" s="40"/>
      <c r="Q2057" s="40"/>
      <c r="Z2057" s="40"/>
      <c r="AC2057" s="40"/>
    </row>
    <row r="2058" spans="12:29" ht="13.5">
      <c r="L2058" s="40"/>
      <c r="M2058" s="40"/>
      <c r="N2058" s="40"/>
      <c r="Q2058" s="40"/>
      <c r="Z2058" s="40"/>
      <c r="AC2058" s="40"/>
    </row>
    <row r="2059" spans="12:29" ht="13.5">
      <c r="L2059" s="40"/>
      <c r="M2059" s="40"/>
      <c r="N2059" s="40"/>
      <c r="Q2059" s="40"/>
      <c r="Z2059" s="40"/>
      <c r="AC2059" s="40"/>
    </row>
    <row r="2060" spans="12:29" ht="13.5">
      <c r="L2060" s="40"/>
      <c r="M2060" s="40"/>
      <c r="N2060" s="40"/>
      <c r="Q2060" s="40"/>
      <c r="Z2060" s="40"/>
      <c r="AC2060" s="40"/>
    </row>
    <row r="2061" spans="12:29" ht="13.5">
      <c r="L2061" s="40"/>
      <c r="M2061" s="40"/>
      <c r="N2061" s="40"/>
      <c r="Q2061" s="40"/>
      <c r="Z2061" s="40"/>
      <c r="AC2061" s="40"/>
    </row>
    <row r="2062" spans="12:29" ht="13.5">
      <c r="L2062" s="40"/>
      <c r="M2062" s="40"/>
      <c r="N2062" s="40"/>
      <c r="Q2062" s="40"/>
      <c r="Z2062" s="40"/>
      <c r="AC2062" s="40"/>
    </row>
    <row r="2063" spans="12:29" ht="13.5">
      <c r="L2063" s="40"/>
      <c r="M2063" s="40"/>
      <c r="N2063" s="40"/>
      <c r="Q2063" s="40"/>
      <c r="Z2063" s="40"/>
      <c r="AC2063" s="40"/>
    </row>
    <row r="2064" spans="12:29" ht="13.5">
      <c r="L2064" s="40"/>
      <c r="M2064" s="40"/>
      <c r="N2064" s="40"/>
      <c r="Q2064" s="40"/>
      <c r="Z2064" s="40"/>
      <c r="AC2064" s="40"/>
    </row>
    <row r="2065" spans="12:29" ht="13.5">
      <c r="L2065" s="40"/>
      <c r="M2065" s="40"/>
      <c r="N2065" s="40"/>
      <c r="Q2065" s="40"/>
      <c r="Z2065" s="40"/>
      <c r="AC2065" s="40"/>
    </row>
    <row r="2066" spans="12:29" ht="13.5">
      <c r="L2066" s="40"/>
      <c r="M2066" s="40"/>
      <c r="N2066" s="40"/>
      <c r="Q2066" s="40"/>
      <c r="Z2066" s="40"/>
      <c r="AC2066" s="40"/>
    </row>
    <row r="2067" spans="12:29" ht="13.5">
      <c r="L2067" s="40"/>
      <c r="M2067" s="40"/>
      <c r="N2067" s="40"/>
      <c r="Q2067" s="40"/>
      <c r="Z2067" s="40"/>
      <c r="AC2067" s="40"/>
    </row>
    <row r="2068" spans="12:29" ht="13.5">
      <c r="L2068" s="40"/>
      <c r="M2068" s="40"/>
      <c r="N2068" s="40"/>
      <c r="Q2068" s="40"/>
      <c r="Z2068" s="40"/>
      <c r="AC2068" s="40"/>
    </row>
    <row r="2069" spans="12:29" ht="13.5">
      <c r="L2069" s="40"/>
      <c r="M2069" s="40"/>
      <c r="N2069" s="40"/>
      <c r="Q2069" s="40"/>
      <c r="Z2069" s="40"/>
      <c r="AC2069" s="40"/>
    </row>
    <row r="2070" spans="12:29" ht="13.5">
      <c r="L2070" s="40"/>
      <c r="M2070" s="40"/>
      <c r="N2070" s="40"/>
      <c r="Q2070" s="40"/>
      <c r="Z2070" s="40"/>
      <c r="AC2070" s="40"/>
    </row>
    <row r="2071" spans="12:29" ht="13.5">
      <c r="L2071" s="40"/>
      <c r="M2071" s="40"/>
      <c r="N2071" s="40"/>
      <c r="Q2071" s="40"/>
      <c r="Z2071" s="40"/>
      <c r="AC2071" s="40"/>
    </row>
    <row r="2072" spans="12:29" ht="13.5">
      <c r="L2072" s="40"/>
      <c r="M2072" s="40"/>
      <c r="N2072" s="40"/>
      <c r="Q2072" s="40"/>
      <c r="Z2072" s="40"/>
      <c r="AC2072" s="40"/>
    </row>
    <row r="2073" spans="12:29" ht="13.5">
      <c r="L2073" s="40"/>
      <c r="M2073" s="40"/>
      <c r="N2073" s="40"/>
      <c r="Q2073" s="40"/>
      <c r="Z2073" s="40"/>
      <c r="AC2073" s="40"/>
    </row>
    <row r="2074" spans="12:29" ht="13.5">
      <c r="L2074" s="40"/>
      <c r="M2074" s="40"/>
      <c r="N2074" s="40"/>
      <c r="Q2074" s="40"/>
      <c r="Z2074" s="40"/>
      <c r="AC2074" s="40"/>
    </row>
    <row r="2075" spans="12:29" ht="13.5">
      <c r="L2075" s="40"/>
      <c r="M2075" s="40"/>
      <c r="N2075" s="40"/>
      <c r="Q2075" s="40"/>
      <c r="Z2075" s="40"/>
      <c r="AC2075" s="40"/>
    </row>
    <row r="2076" spans="12:29" ht="13.5">
      <c r="L2076" s="40"/>
      <c r="M2076" s="40"/>
      <c r="N2076" s="40"/>
      <c r="Q2076" s="40"/>
      <c r="Z2076" s="40"/>
      <c r="AC2076" s="40"/>
    </row>
    <row r="2077" spans="12:29" ht="13.5">
      <c r="L2077" s="40"/>
      <c r="M2077" s="40"/>
      <c r="N2077" s="40"/>
      <c r="Q2077" s="40"/>
      <c r="Z2077" s="40"/>
      <c r="AC2077" s="40"/>
    </row>
    <row r="2078" spans="12:29" ht="13.5">
      <c r="L2078" s="40"/>
      <c r="M2078" s="40"/>
      <c r="N2078" s="40"/>
      <c r="Q2078" s="40"/>
      <c r="Z2078" s="40"/>
      <c r="AC2078" s="40"/>
    </row>
    <row r="2079" spans="12:29" ht="13.5">
      <c r="L2079" s="40"/>
      <c r="M2079" s="40"/>
      <c r="N2079" s="40"/>
      <c r="Q2079" s="40"/>
      <c r="Z2079" s="40"/>
      <c r="AC2079" s="40"/>
    </row>
    <row r="2080" spans="12:29" ht="13.5">
      <c r="L2080" s="40"/>
      <c r="M2080" s="40"/>
      <c r="N2080" s="40"/>
      <c r="Q2080" s="40"/>
      <c r="Z2080" s="40"/>
      <c r="AC2080" s="40"/>
    </row>
    <row r="2081" spans="12:29" ht="13.5">
      <c r="L2081" s="40"/>
      <c r="M2081" s="40"/>
      <c r="N2081" s="40"/>
      <c r="Q2081" s="40"/>
      <c r="Z2081" s="40"/>
      <c r="AC2081" s="40"/>
    </row>
    <row r="2082" spans="12:29" ht="13.5">
      <c r="L2082" s="40"/>
      <c r="M2082" s="40"/>
      <c r="N2082" s="40"/>
      <c r="Q2082" s="40"/>
      <c r="Z2082" s="40"/>
      <c r="AC2082" s="40"/>
    </row>
    <row r="2083" spans="12:29" ht="13.5">
      <c r="L2083" s="40"/>
      <c r="M2083" s="40"/>
      <c r="N2083" s="40"/>
      <c r="Q2083" s="40"/>
      <c r="Z2083" s="40"/>
      <c r="AC2083" s="40"/>
    </row>
    <row r="2084" spans="12:29" ht="13.5">
      <c r="L2084" s="40"/>
      <c r="M2084" s="40"/>
      <c r="N2084" s="40"/>
      <c r="Q2084" s="40"/>
      <c r="Z2084" s="40"/>
      <c r="AC2084" s="40"/>
    </row>
    <row r="2085" spans="12:29" ht="13.5">
      <c r="L2085" s="40"/>
      <c r="M2085" s="40"/>
      <c r="N2085" s="40"/>
      <c r="Q2085" s="40"/>
      <c r="Z2085" s="40"/>
      <c r="AC2085" s="40"/>
    </row>
    <row r="2086" spans="12:29" ht="13.5">
      <c r="L2086" s="40"/>
      <c r="M2086" s="40"/>
      <c r="N2086" s="40"/>
      <c r="Q2086" s="40"/>
      <c r="Z2086" s="40"/>
      <c r="AC2086" s="40"/>
    </row>
    <row r="2087" spans="12:29" ht="13.5">
      <c r="L2087" s="40"/>
      <c r="M2087" s="40"/>
      <c r="N2087" s="40"/>
      <c r="Q2087" s="40"/>
      <c r="Z2087" s="40"/>
      <c r="AC2087" s="40"/>
    </row>
    <row r="2088" spans="12:29" ht="13.5">
      <c r="L2088" s="40"/>
      <c r="M2088" s="40"/>
      <c r="N2088" s="40"/>
      <c r="Q2088" s="40"/>
      <c r="Z2088" s="40"/>
      <c r="AC2088" s="40"/>
    </row>
    <row r="2089" spans="12:29" ht="13.5">
      <c r="L2089" s="40"/>
      <c r="M2089" s="40"/>
      <c r="N2089" s="40"/>
      <c r="Q2089" s="40"/>
      <c r="Z2089" s="40"/>
      <c r="AC2089" s="40"/>
    </row>
    <row r="2090" spans="12:29" ht="13.5">
      <c r="L2090" s="40"/>
      <c r="M2090" s="40"/>
      <c r="N2090" s="40"/>
      <c r="Q2090" s="40"/>
      <c r="Z2090" s="40"/>
      <c r="AC2090" s="40"/>
    </row>
    <row r="2091" spans="12:29" ht="13.5">
      <c r="L2091" s="40"/>
      <c r="M2091" s="40"/>
      <c r="N2091" s="40"/>
      <c r="Q2091" s="40"/>
      <c r="Z2091" s="40"/>
      <c r="AC2091" s="40"/>
    </row>
    <row r="2092" spans="12:29" ht="13.5">
      <c r="L2092" s="40"/>
      <c r="M2092" s="40"/>
      <c r="N2092" s="40"/>
      <c r="Q2092" s="40"/>
      <c r="Z2092" s="40"/>
      <c r="AC2092" s="40"/>
    </row>
    <row r="2093" spans="12:29" ht="13.5">
      <c r="L2093" s="40"/>
      <c r="M2093" s="40"/>
      <c r="N2093" s="40"/>
      <c r="Q2093" s="40"/>
      <c r="Z2093" s="40"/>
      <c r="AC2093" s="40"/>
    </row>
    <row r="2094" spans="12:29" ht="13.5">
      <c r="L2094" s="40"/>
      <c r="M2094" s="40"/>
      <c r="N2094" s="40"/>
      <c r="Q2094" s="40"/>
      <c r="Z2094" s="40"/>
      <c r="AC2094" s="40"/>
    </row>
    <row r="2095" spans="12:29" ht="13.5">
      <c r="L2095" s="40"/>
      <c r="M2095" s="40"/>
      <c r="N2095" s="40"/>
      <c r="Q2095" s="40"/>
      <c r="Z2095" s="40"/>
      <c r="AC2095" s="40"/>
    </row>
    <row r="2096" spans="12:29" ht="13.5">
      <c r="L2096" s="40"/>
      <c r="M2096" s="40"/>
      <c r="N2096" s="40"/>
      <c r="Q2096" s="40"/>
      <c r="Z2096" s="40"/>
      <c r="AC2096" s="40"/>
    </row>
    <row r="2097" spans="12:29" ht="13.5">
      <c r="L2097" s="40"/>
      <c r="M2097" s="40"/>
      <c r="N2097" s="40"/>
      <c r="Q2097" s="40"/>
      <c r="Z2097" s="40"/>
      <c r="AC2097" s="40"/>
    </row>
    <row r="2098" spans="12:29" ht="13.5">
      <c r="L2098" s="40"/>
      <c r="M2098" s="40"/>
      <c r="N2098" s="40"/>
      <c r="Q2098" s="40"/>
      <c r="Z2098" s="40"/>
      <c r="AC2098" s="40"/>
    </row>
    <row r="2099" spans="12:29" ht="13.5">
      <c r="L2099" s="40"/>
      <c r="M2099" s="40"/>
      <c r="N2099" s="40"/>
      <c r="Q2099" s="40"/>
      <c r="Z2099" s="40"/>
      <c r="AC2099" s="40"/>
    </row>
    <row r="2100" spans="12:29" ht="13.5">
      <c r="L2100" s="40"/>
      <c r="M2100" s="40"/>
      <c r="N2100" s="40"/>
      <c r="Q2100" s="40"/>
      <c r="Z2100" s="40"/>
      <c r="AC2100" s="40"/>
    </row>
    <row r="2101" spans="12:29" ht="13.5">
      <c r="L2101" s="40"/>
      <c r="M2101" s="40"/>
      <c r="N2101" s="40"/>
      <c r="Q2101" s="40"/>
      <c r="Z2101" s="40"/>
      <c r="AC2101" s="40"/>
    </row>
    <row r="2102" spans="12:29" ht="13.5">
      <c r="L2102" s="40"/>
      <c r="M2102" s="40"/>
      <c r="N2102" s="40"/>
      <c r="Q2102" s="40"/>
      <c r="Z2102" s="40"/>
      <c r="AC2102" s="40"/>
    </row>
    <row r="2103" spans="12:29" ht="13.5">
      <c r="L2103" s="40"/>
      <c r="M2103" s="40"/>
      <c r="N2103" s="40"/>
      <c r="Q2103" s="40"/>
      <c r="Z2103" s="40"/>
      <c r="AC2103" s="40"/>
    </row>
    <row r="2104" spans="12:29" ht="13.5">
      <c r="L2104" s="40"/>
      <c r="M2104" s="40"/>
      <c r="N2104" s="40"/>
      <c r="Q2104" s="40"/>
      <c r="Z2104" s="40"/>
      <c r="AC2104" s="40"/>
    </row>
    <row r="2105" spans="12:29" ht="13.5">
      <c r="L2105" s="40"/>
      <c r="M2105" s="40"/>
      <c r="N2105" s="40"/>
      <c r="Q2105" s="40"/>
      <c r="Z2105" s="40"/>
      <c r="AC2105" s="40"/>
    </row>
    <row r="2106" spans="12:29" ht="13.5">
      <c r="L2106" s="40"/>
      <c r="M2106" s="40"/>
      <c r="N2106" s="40"/>
      <c r="Q2106" s="40"/>
      <c r="Z2106" s="40"/>
      <c r="AC2106" s="40"/>
    </row>
    <row r="2107" spans="12:29" ht="13.5">
      <c r="L2107" s="40"/>
      <c r="M2107" s="40"/>
      <c r="N2107" s="40"/>
      <c r="Q2107" s="40"/>
      <c r="Z2107" s="40"/>
      <c r="AC2107" s="40"/>
    </row>
    <row r="2108" spans="12:29" ht="13.5">
      <c r="L2108" s="40"/>
      <c r="M2108" s="40"/>
      <c r="N2108" s="40"/>
      <c r="Q2108" s="40"/>
      <c r="Z2108" s="40"/>
      <c r="AC2108" s="40"/>
    </row>
    <row r="2109" spans="12:29" ht="13.5">
      <c r="L2109" s="40"/>
      <c r="M2109" s="40"/>
      <c r="N2109" s="40"/>
      <c r="Q2109" s="40"/>
      <c r="Z2109" s="40"/>
      <c r="AC2109" s="40"/>
    </row>
    <row r="2110" spans="12:29" ht="13.5">
      <c r="L2110" s="40"/>
      <c r="M2110" s="40"/>
      <c r="N2110" s="40"/>
      <c r="Q2110" s="40"/>
      <c r="Z2110" s="40"/>
      <c r="AC2110" s="40"/>
    </row>
    <row r="2111" spans="12:29" ht="13.5">
      <c r="L2111" s="40"/>
      <c r="M2111" s="40"/>
      <c r="N2111" s="40"/>
      <c r="Q2111" s="40"/>
      <c r="Z2111" s="40"/>
      <c r="AC2111" s="40"/>
    </row>
    <row r="2112" spans="12:29" ht="13.5">
      <c r="L2112" s="40"/>
      <c r="M2112" s="40"/>
      <c r="N2112" s="40"/>
      <c r="Q2112" s="40"/>
      <c r="Z2112" s="40"/>
      <c r="AC2112" s="40"/>
    </row>
    <row r="2113" spans="12:29" ht="13.5">
      <c r="L2113" s="40"/>
      <c r="M2113" s="40"/>
      <c r="N2113" s="40"/>
      <c r="Q2113" s="40"/>
      <c r="Z2113" s="40"/>
      <c r="AC2113" s="40"/>
    </row>
    <row r="2114" spans="12:29" ht="13.5">
      <c r="L2114" s="40"/>
      <c r="M2114" s="40"/>
      <c r="N2114" s="40"/>
      <c r="Q2114" s="40"/>
      <c r="Z2114" s="40"/>
      <c r="AC2114" s="40"/>
    </row>
    <row r="2115" spans="12:29" ht="13.5">
      <c r="L2115" s="40"/>
      <c r="M2115" s="40"/>
      <c r="N2115" s="40"/>
      <c r="Q2115" s="40"/>
      <c r="Z2115" s="40"/>
      <c r="AC2115" s="40"/>
    </row>
    <row r="2116" spans="12:29" ht="13.5">
      <c r="L2116" s="40"/>
      <c r="M2116" s="40"/>
      <c r="N2116" s="40"/>
      <c r="Q2116" s="40"/>
      <c r="Z2116" s="40"/>
      <c r="AC2116" s="40"/>
    </row>
    <row r="2117" spans="12:29" ht="13.5">
      <c r="L2117" s="40"/>
      <c r="M2117" s="40"/>
      <c r="N2117" s="40"/>
      <c r="Q2117" s="40"/>
      <c r="Z2117" s="40"/>
      <c r="AC2117" s="40"/>
    </row>
    <row r="2118" spans="12:29" ht="13.5">
      <c r="L2118" s="40"/>
      <c r="M2118" s="40"/>
      <c r="N2118" s="40"/>
      <c r="Q2118" s="40"/>
      <c r="Z2118" s="40"/>
      <c r="AC2118" s="40"/>
    </row>
    <row r="2119" spans="12:29" ht="13.5">
      <c r="L2119" s="40"/>
      <c r="M2119" s="40"/>
      <c r="N2119" s="40"/>
      <c r="Q2119" s="40"/>
      <c r="Z2119" s="40"/>
      <c r="AC2119" s="40"/>
    </row>
    <row r="2120" spans="12:29" ht="13.5">
      <c r="L2120" s="40"/>
      <c r="M2120" s="40"/>
      <c r="N2120" s="40"/>
      <c r="Q2120" s="40"/>
      <c r="Z2120" s="40"/>
      <c r="AC2120" s="40"/>
    </row>
    <row r="2121" spans="12:29" ht="13.5">
      <c r="L2121" s="40"/>
      <c r="M2121" s="40"/>
      <c r="N2121" s="40"/>
      <c r="Q2121" s="40"/>
      <c r="Z2121" s="40"/>
      <c r="AC2121" s="40"/>
    </row>
    <row r="2122" spans="12:29" ht="13.5">
      <c r="L2122" s="40"/>
      <c r="M2122" s="40"/>
      <c r="N2122" s="40"/>
      <c r="Q2122" s="40"/>
      <c r="Z2122" s="40"/>
      <c r="AC2122" s="40"/>
    </row>
    <row r="2123" spans="12:29" ht="13.5">
      <c r="L2123" s="40"/>
      <c r="M2123" s="40"/>
      <c r="N2123" s="40"/>
      <c r="Q2123" s="40"/>
      <c r="Z2123" s="40"/>
      <c r="AC2123" s="40"/>
    </row>
    <row r="2124" spans="12:29" ht="13.5">
      <c r="L2124" s="40"/>
      <c r="M2124" s="40"/>
      <c r="N2124" s="40"/>
      <c r="Q2124" s="40"/>
      <c r="Z2124" s="40"/>
      <c r="AC2124" s="40"/>
    </row>
    <row r="2125" spans="12:29" ht="13.5">
      <c r="L2125" s="40"/>
      <c r="M2125" s="40"/>
      <c r="N2125" s="40"/>
      <c r="Q2125" s="40"/>
      <c r="Z2125" s="40"/>
      <c r="AC2125" s="40"/>
    </row>
    <row r="2126" spans="12:29" ht="13.5">
      <c r="L2126" s="40"/>
      <c r="M2126" s="40"/>
      <c r="N2126" s="40"/>
      <c r="Q2126" s="40"/>
      <c r="Z2126" s="40"/>
      <c r="AC2126" s="40"/>
    </row>
    <row r="2127" spans="12:29" ht="13.5">
      <c r="L2127" s="40"/>
      <c r="M2127" s="40"/>
      <c r="N2127" s="40"/>
      <c r="Q2127" s="40"/>
      <c r="Z2127" s="40"/>
      <c r="AC2127" s="40"/>
    </row>
    <row r="2128" spans="12:29" ht="13.5">
      <c r="L2128" s="40"/>
      <c r="M2128" s="40"/>
      <c r="N2128" s="40"/>
      <c r="Q2128" s="40"/>
      <c r="Z2128" s="40"/>
      <c r="AC2128" s="40"/>
    </row>
    <row r="2129" spans="12:29" ht="13.5">
      <c r="L2129" s="40"/>
      <c r="M2129" s="40"/>
      <c r="N2129" s="40"/>
      <c r="Q2129" s="40"/>
      <c r="Z2129" s="40"/>
      <c r="AC2129" s="40"/>
    </row>
    <row r="2130" spans="12:29" ht="13.5">
      <c r="L2130" s="40"/>
      <c r="M2130" s="40"/>
      <c r="N2130" s="40"/>
      <c r="Q2130" s="40"/>
      <c r="Z2130" s="40"/>
      <c r="AC2130" s="40"/>
    </row>
    <row r="2131" spans="12:29" ht="13.5">
      <c r="L2131" s="40"/>
      <c r="M2131" s="40"/>
      <c r="N2131" s="40"/>
      <c r="Q2131" s="40"/>
      <c r="Z2131" s="40"/>
      <c r="AC2131" s="40"/>
    </row>
    <row r="2132" spans="12:29" ht="13.5">
      <c r="L2132" s="40"/>
      <c r="M2132" s="40"/>
      <c r="N2132" s="40"/>
      <c r="Q2132" s="40"/>
      <c r="Z2132" s="40"/>
      <c r="AC2132" s="40"/>
    </row>
    <row r="2133" spans="12:29" ht="13.5">
      <c r="L2133" s="40"/>
      <c r="M2133" s="40"/>
      <c r="N2133" s="40"/>
      <c r="Q2133" s="40"/>
      <c r="Z2133" s="40"/>
      <c r="AC2133" s="40"/>
    </row>
    <row r="2134" spans="12:29" ht="13.5">
      <c r="L2134" s="40"/>
      <c r="M2134" s="40"/>
      <c r="N2134" s="40"/>
      <c r="Q2134" s="40"/>
      <c r="Z2134" s="40"/>
      <c r="AC2134" s="40"/>
    </row>
    <row r="2135" spans="12:29" ht="13.5">
      <c r="L2135" s="40"/>
      <c r="M2135" s="40"/>
      <c r="N2135" s="40"/>
      <c r="Q2135" s="40"/>
      <c r="Z2135" s="40"/>
      <c r="AC2135" s="40"/>
    </row>
    <row r="2136" spans="12:29" ht="13.5">
      <c r="L2136" s="40"/>
      <c r="M2136" s="40"/>
      <c r="N2136" s="40"/>
      <c r="Q2136" s="40"/>
      <c r="Z2136" s="40"/>
      <c r="AC2136" s="40"/>
    </row>
    <row r="2137" spans="12:29" ht="13.5">
      <c r="L2137" s="40"/>
      <c r="M2137" s="40"/>
      <c r="N2137" s="40"/>
      <c r="Q2137" s="40"/>
      <c r="Z2137" s="40"/>
      <c r="AC2137" s="40"/>
    </row>
    <row r="2138" spans="12:29" ht="13.5">
      <c r="L2138" s="40"/>
      <c r="M2138" s="40"/>
      <c r="N2138" s="40"/>
      <c r="Q2138" s="40"/>
      <c r="Z2138" s="40"/>
      <c r="AC2138" s="40"/>
    </row>
    <row r="2139" spans="12:29" ht="13.5">
      <c r="L2139" s="40"/>
      <c r="M2139" s="40"/>
      <c r="N2139" s="40"/>
      <c r="Q2139" s="40"/>
      <c r="Z2139" s="40"/>
      <c r="AC2139" s="40"/>
    </row>
    <row r="2140" spans="12:29" ht="13.5">
      <c r="L2140" s="40"/>
      <c r="M2140" s="40"/>
      <c r="N2140" s="40"/>
      <c r="Q2140" s="40"/>
      <c r="Z2140" s="40"/>
      <c r="AC2140" s="40"/>
    </row>
    <row r="2141" spans="12:29" ht="13.5">
      <c r="L2141" s="40"/>
      <c r="M2141" s="40"/>
      <c r="N2141" s="40"/>
      <c r="Q2141" s="40"/>
      <c r="Z2141" s="40"/>
      <c r="AC2141" s="40"/>
    </row>
    <row r="2142" spans="12:29" ht="13.5">
      <c r="L2142" s="40"/>
      <c r="M2142" s="40"/>
      <c r="N2142" s="40"/>
      <c r="Q2142" s="40"/>
      <c r="Z2142" s="40"/>
      <c r="AC2142" s="40"/>
    </row>
    <row r="2143" spans="12:29" ht="13.5">
      <c r="L2143" s="40"/>
      <c r="M2143" s="40"/>
      <c r="N2143" s="40"/>
      <c r="Q2143" s="40"/>
      <c r="Z2143" s="40"/>
      <c r="AC2143" s="40"/>
    </row>
    <row r="2144" spans="12:29" ht="13.5">
      <c r="L2144" s="40"/>
      <c r="M2144" s="40"/>
      <c r="N2144" s="40"/>
      <c r="Q2144" s="40"/>
      <c r="Z2144" s="40"/>
      <c r="AC2144" s="40"/>
    </row>
    <row r="2145" spans="12:29" ht="13.5">
      <c r="L2145" s="40"/>
      <c r="M2145" s="40"/>
      <c r="N2145" s="40"/>
      <c r="Q2145" s="40"/>
      <c r="Z2145" s="40"/>
      <c r="AC2145" s="40"/>
    </row>
    <row r="2146" spans="12:29" ht="13.5">
      <c r="L2146" s="40"/>
      <c r="M2146" s="40"/>
      <c r="N2146" s="40"/>
      <c r="Q2146" s="40"/>
      <c r="Z2146" s="40"/>
      <c r="AC2146" s="40"/>
    </row>
    <row r="2147" spans="12:29" ht="13.5">
      <c r="L2147" s="40"/>
      <c r="M2147" s="40"/>
      <c r="N2147" s="40"/>
      <c r="Q2147" s="40"/>
      <c r="Z2147" s="40"/>
      <c r="AC2147" s="40"/>
    </row>
    <row r="2148" spans="12:29" ht="13.5">
      <c r="L2148" s="40"/>
      <c r="M2148" s="40"/>
      <c r="N2148" s="40"/>
      <c r="Q2148" s="40"/>
      <c r="Z2148" s="40"/>
      <c r="AC2148" s="40"/>
    </row>
    <row r="2149" spans="12:29" ht="13.5">
      <c r="L2149" s="40"/>
      <c r="M2149" s="40"/>
      <c r="N2149" s="40"/>
      <c r="Q2149" s="40"/>
      <c r="Z2149" s="40"/>
      <c r="AC2149" s="40"/>
    </row>
    <row r="2150" spans="12:29" ht="13.5">
      <c r="L2150" s="40"/>
      <c r="M2150" s="40"/>
      <c r="N2150" s="40"/>
      <c r="Q2150" s="40"/>
      <c r="Z2150" s="40"/>
      <c r="AC2150" s="40"/>
    </row>
    <row r="2151" spans="12:29" ht="13.5">
      <c r="L2151" s="40"/>
      <c r="M2151" s="40"/>
      <c r="N2151" s="40"/>
      <c r="Q2151" s="40"/>
      <c r="Z2151" s="40"/>
      <c r="AC2151" s="40"/>
    </row>
    <row r="2152" spans="12:29" ht="13.5">
      <c r="L2152" s="40"/>
      <c r="M2152" s="40"/>
      <c r="N2152" s="40"/>
      <c r="Q2152" s="40"/>
      <c r="Z2152" s="40"/>
      <c r="AC2152" s="40"/>
    </row>
    <row r="2153" spans="12:29" ht="13.5">
      <c r="L2153" s="40"/>
      <c r="M2153" s="40"/>
      <c r="N2153" s="40"/>
      <c r="Q2153" s="40"/>
      <c r="Z2153" s="40"/>
      <c r="AC2153" s="40"/>
    </row>
    <row r="2154" spans="12:29" ht="13.5">
      <c r="L2154" s="40"/>
      <c r="M2154" s="40"/>
      <c r="N2154" s="40"/>
      <c r="Q2154" s="40"/>
      <c r="Z2154" s="40"/>
      <c r="AC2154" s="40"/>
    </row>
    <row r="2155" spans="12:29" ht="13.5">
      <c r="L2155" s="40"/>
      <c r="M2155" s="40"/>
      <c r="N2155" s="40"/>
      <c r="Q2155" s="40"/>
      <c r="Z2155" s="40"/>
      <c r="AC2155" s="40"/>
    </row>
    <row r="2156" spans="12:29" ht="13.5">
      <c r="L2156" s="40"/>
      <c r="M2156" s="40"/>
      <c r="N2156" s="40"/>
      <c r="Q2156" s="40"/>
      <c r="Z2156" s="40"/>
      <c r="AC2156" s="40"/>
    </row>
    <row r="2157" spans="12:29" ht="13.5">
      <c r="L2157" s="40"/>
      <c r="M2157" s="40"/>
      <c r="N2157" s="40"/>
      <c r="Q2157" s="40"/>
      <c r="Z2157" s="40"/>
      <c r="AC2157" s="40"/>
    </row>
    <row r="2158" spans="12:29" ht="13.5">
      <c r="L2158" s="40"/>
      <c r="M2158" s="40"/>
      <c r="N2158" s="40"/>
      <c r="Q2158" s="40"/>
      <c r="Z2158" s="40"/>
      <c r="AC2158" s="40"/>
    </row>
    <row r="2159" spans="12:29" ht="13.5">
      <c r="L2159" s="40"/>
      <c r="M2159" s="40"/>
      <c r="N2159" s="40"/>
      <c r="Q2159" s="40"/>
      <c r="Z2159" s="40"/>
      <c r="AC2159" s="40"/>
    </row>
    <row r="2160" spans="12:29" ht="13.5">
      <c r="L2160" s="40"/>
      <c r="M2160" s="40"/>
      <c r="N2160" s="40"/>
      <c r="Q2160" s="40"/>
      <c r="Z2160" s="40"/>
      <c r="AC2160" s="40"/>
    </row>
    <row r="2161" spans="12:29" ht="13.5">
      <c r="L2161" s="40"/>
      <c r="M2161" s="40"/>
      <c r="N2161" s="40"/>
      <c r="Q2161" s="40"/>
      <c r="Z2161" s="40"/>
      <c r="AC2161" s="40"/>
    </row>
    <row r="2162" spans="12:29" ht="13.5">
      <c r="L2162" s="40"/>
      <c r="M2162" s="40"/>
      <c r="N2162" s="40"/>
      <c r="Q2162" s="40"/>
      <c r="Z2162" s="40"/>
      <c r="AC2162" s="40"/>
    </row>
    <row r="2163" spans="12:29" ht="13.5">
      <c r="L2163" s="40"/>
      <c r="M2163" s="40"/>
      <c r="N2163" s="40"/>
      <c r="Q2163" s="40"/>
      <c r="Z2163" s="40"/>
      <c r="AC2163" s="40"/>
    </row>
    <row r="2164" spans="12:29" ht="13.5">
      <c r="L2164" s="40"/>
      <c r="M2164" s="40"/>
      <c r="N2164" s="40"/>
      <c r="Q2164" s="40"/>
      <c r="Z2164" s="40"/>
      <c r="AC2164" s="40"/>
    </row>
    <row r="2165" spans="12:29" ht="13.5">
      <c r="L2165" s="40"/>
      <c r="M2165" s="40"/>
      <c r="N2165" s="40"/>
      <c r="Q2165" s="40"/>
      <c r="Z2165" s="40"/>
      <c r="AC2165" s="40"/>
    </row>
    <row r="2166" spans="12:29" ht="13.5">
      <c r="L2166" s="40"/>
      <c r="M2166" s="40"/>
      <c r="N2166" s="40"/>
      <c r="Q2166" s="40"/>
      <c r="Z2166" s="40"/>
      <c r="AC2166" s="40"/>
    </row>
    <row r="2167" spans="12:29" ht="13.5">
      <c r="L2167" s="40"/>
      <c r="M2167" s="40"/>
      <c r="N2167" s="40"/>
      <c r="Q2167" s="40"/>
      <c r="Z2167" s="40"/>
      <c r="AC2167" s="40"/>
    </row>
    <row r="2168" spans="12:29" ht="13.5">
      <c r="L2168" s="40"/>
      <c r="M2168" s="40"/>
      <c r="N2168" s="40"/>
      <c r="Q2168" s="40"/>
      <c r="Z2168" s="40"/>
      <c r="AC2168" s="40"/>
    </row>
    <row r="2169" spans="12:29" ht="13.5">
      <c r="L2169" s="40"/>
      <c r="M2169" s="40"/>
      <c r="N2169" s="40"/>
      <c r="Q2169" s="40"/>
      <c r="Z2169" s="40"/>
      <c r="AC2169" s="40"/>
    </row>
    <row r="2170" spans="12:29" ht="13.5">
      <c r="L2170" s="40"/>
      <c r="M2170" s="40"/>
      <c r="N2170" s="40"/>
      <c r="Q2170" s="40"/>
      <c r="Z2170" s="40"/>
      <c r="AC2170" s="40"/>
    </row>
    <row r="2171" spans="12:29" ht="13.5">
      <c r="L2171" s="40"/>
      <c r="M2171" s="40"/>
      <c r="N2171" s="40"/>
      <c r="Q2171" s="40"/>
      <c r="Z2171" s="40"/>
      <c r="AC2171" s="40"/>
    </row>
    <row r="2172" spans="12:29" ht="13.5">
      <c r="L2172" s="40"/>
      <c r="M2172" s="40"/>
      <c r="N2172" s="40"/>
      <c r="Q2172" s="40"/>
      <c r="Z2172" s="40"/>
      <c r="AC2172" s="40"/>
    </row>
    <row r="2173" spans="12:29" ht="13.5">
      <c r="L2173" s="40"/>
      <c r="M2173" s="40"/>
      <c r="N2173" s="40"/>
      <c r="Q2173" s="40"/>
      <c r="Z2173" s="40"/>
      <c r="AC2173" s="40"/>
    </row>
    <row r="2174" spans="12:29" ht="13.5">
      <c r="L2174" s="40"/>
      <c r="M2174" s="40"/>
      <c r="N2174" s="40"/>
      <c r="Q2174" s="40"/>
      <c r="Z2174" s="40"/>
      <c r="AC2174" s="40"/>
    </row>
    <row r="2175" spans="12:29" ht="13.5">
      <c r="L2175" s="40"/>
      <c r="M2175" s="40"/>
      <c r="N2175" s="40"/>
      <c r="Q2175" s="40"/>
      <c r="Z2175" s="40"/>
      <c r="AC2175" s="40"/>
    </row>
    <row r="2176" spans="12:29" ht="13.5">
      <c r="L2176" s="40"/>
      <c r="M2176" s="40"/>
      <c r="N2176" s="40"/>
      <c r="Q2176" s="40"/>
      <c r="Z2176" s="40"/>
      <c r="AC2176" s="40"/>
    </row>
    <row r="2177" spans="12:29" ht="13.5">
      <c r="L2177" s="40"/>
      <c r="M2177" s="40"/>
      <c r="N2177" s="40"/>
      <c r="Q2177" s="40"/>
      <c r="Z2177" s="40"/>
      <c r="AC2177" s="40"/>
    </row>
    <row r="2178" spans="12:29" ht="13.5">
      <c r="L2178" s="40"/>
      <c r="M2178" s="40"/>
      <c r="N2178" s="40"/>
      <c r="Q2178" s="40"/>
      <c r="Z2178" s="40"/>
      <c r="AC2178" s="40"/>
    </row>
    <row r="2179" spans="12:29" ht="13.5">
      <c r="L2179" s="40"/>
      <c r="M2179" s="40"/>
      <c r="N2179" s="40"/>
      <c r="Q2179" s="40"/>
      <c r="Z2179" s="40"/>
      <c r="AC2179" s="40"/>
    </row>
    <row r="2180" spans="12:29" ht="13.5">
      <c r="L2180" s="40"/>
      <c r="M2180" s="40"/>
      <c r="N2180" s="40"/>
      <c r="Q2180" s="40"/>
      <c r="Z2180" s="40"/>
      <c r="AC2180" s="40"/>
    </row>
    <row r="2181" spans="12:29" ht="13.5">
      <c r="L2181" s="40"/>
      <c r="M2181" s="40"/>
      <c r="N2181" s="40"/>
      <c r="Q2181" s="40"/>
      <c r="Z2181" s="40"/>
      <c r="AC2181" s="40"/>
    </row>
    <row r="2182" spans="12:29" ht="13.5">
      <c r="L2182" s="40"/>
      <c r="M2182" s="40"/>
      <c r="N2182" s="40"/>
      <c r="Q2182" s="40"/>
      <c r="Z2182" s="40"/>
      <c r="AC2182" s="40"/>
    </row>
    <row r="2183" spans="12:29" ht="13.5">
      <c r="L2183" s="40"/>
      <c r="M2183" s="40"/>
      <c r="N2183" s="40"/>
      <c r="Q2183" s="40"/>
      <c r="Z2183" s="40"/>
      <c r="AC2183" s="40"/>
    </row>
    <row r="2184" spans="12:29" ht="13.5">
      <c r="L2184" s="40"/>
      <c r="M2184" s="40"/>
      <c r="N2184" s="40"/>
      <c r="Q2184" s="40"/>
      <c r="Z2184" s="40"/>
      <c r="AC2184" s="40"/>
    </row>
    <row r="2185" spans="12:29" ht="13.5">
      <c r="L2185" s="40"/>
      <c r="M2185" s="40"/>
      <c r="N2185" s="40"/>
      <c r="Q2185" s="40"/>
      <c r="Z2185" s="40"/>
      <c r="AC2185" s="40"/>
    </row>
    <row r="2186" spans="12:29" ht="13.5">
      <c r="L2186" s="40"/>
      <c r="M2186" s="40"/>
      <c r="N2186" s="40"/>
      <c r="Q2186" s="40"/>
      <c r="Z2186" s="40"/>
      <c r="AC2186" s="40"/>
    </row>
    <row r="2187" spans="12:29" ht="13.5">
      <c r="L2187" s="40"/>
      <c r="M2187" s="40"/>
      <c r="N2187" s="40"/>
      <c r="Q2187" s="40"/>
      <c r="Z2187" s="40"/>
      <c r="AC2187" s="40"/>
    </row>
    <row r="2188" spans="12:29" ht="13.5">
      <c r="L2188" s="40"/>
      <c r="M2188" s="40"/>
      <c r="N2188" s="40"/>
      <c r="Q2188" s="40"/>
      <c r="Z2188" s="40"/>
      <c r="AC2188" s="40"/>
    </row>
    <row r="2189" spans="12:29" ht="13.5">
      <c r="L2189" s="40"/>
      <c r="M2189" s="40"/>
      <c r="N2189" s="40"/>
      <c r="Q2189" s="40"/>
      <c r="Z2189" s="40"/>
      <c r="AC2189" s="40"/>
    </row>
    <row r="2190" spans="12:29" ht="13.5">
      <c r="L2190" s="40"/>
      <c r="M2190" s="40"/>
      <c r="N2190" s="40"/>
      <c r="Q2190" s="40"/>
      <c r="Z2190" s="40"/>
      <c r="AC2190" s="40"/>
    </row>
    <row r="2191" spans="12:29" ht="13.5">
      <c r="L2191" s="40"/>
      <c r="M2191" s="40"/>
      <c r="N2191" s="40"/>
      <c r="Q2191" s="40"/>
      <c r="Z2191" s="40"/>
      <c r="AC2191" s="40"/>
    </row>
    <row r="2192" spans="12:29" ht="13.5">
      <c r="L2192" s="40"/>
      <c r="M2192" s="40"/>
      <c r="N2192" s="40"/>
      <c r="Q2192" s="40"/>
      <c r="Z2192" s="40"/>
      <c r="AC2192" s="40"/>
    </row>
    <row r="2193" spans="12:29" ht="13.5">
      <c r="L2193" s="40"/>
      <c r="M2193" s="40"/>
      <c r="N2193" s="40"/>
      <c r="Q2193" s="40"/>
      <c r="Z2193" s="40"/>
      <c r="AC2193" s="40"/>
    </row>
    <row r="2194" spans="12:29" ht="13.5">
      <c r="L2194" s="40"/>
      <c r="M2194" s="40"/>
      <c r="N2194" s="40"/>
      <c r="Q2194" s="40"/>
      <c r="Z2194" s="40"/>
      <c r="AC2194" s="40"/>
    </row>
    <row r="2195" spans="12:29" ht="13.5">
      <c r="L2195" s="40"/>
      <c r="M2195" s="40"/>
      <c r="N2195" s="40"/>
      <c r="Q2195" s="40"/>
      <c r="Z2195" s="40"/>
      <c r="AC2195" s="40"/>
    </row>
    <row r="2196" spans="12:29" ht="13.5">
      <c r="L2196" s="40"/>
      <c r="M2196" s="40"/>
      <c r="N2196" s="40"/>
      <c r="Q2196" s="40"/>
      <c r="Z2196" s="40"/>
      <c r="AC2196" s="40"/>
    </row>
    <row r="2197" spans="12:29" ht="13.5">
      <c r="L2197" s="40"/>
      <c r="M2197" s="40"/>
      <c r="N2197" s="40"/>
      <c r="Q2197" s="40"/>
      <c r="Z2197" s="40"/>
      <c r="AC2197" s="40"/>
    </row>
    <row r="2198" spans="12:29" ht="13.5">
      <c r="L2198" s="40"/>
      <c r="M2198" s="40"/>
      <c r="N2198" s="40"/>
      <c r="Q2198" s="40"/>
      <c r="Z2198" s="40"/>
      <c r="AC2198" s="40"/>
    </row>
    <row r="2199" spans="12:29" ht="13.5">
      <c r="L2199" s="40"/>
      <c r="M2199" s="40"/>
      <c r="N2199" s="40"/>
      <c r="Q2199" s="40"/>
      <c r="Z2199" s="40"/>
      <c r="AC2199" s="40"/>
    </row>
    <row r="2200" spans="12:29" ht="13.5">
      <c r="L2200" s="40"/>
      <c r="M2200" s="40"/>
      <c r="N2200" s="40"/>
      <c r="Q2200" s="40"/>
      <c r="Z2200" s="40"/>
      <c r="AC2200" s="40"/>
    </row>
    <row r="2201" spans="12:29" ht="13.5">
      <c r="L2201" s="40"/>
      <c r="M2201" s="40"/>
      <c r="N2201" s="40"/>
      <c r="Q2201" s="40"/>
      <c r="Z2201" s="40"/>
      <c r="AC2201" s="40"/>
    </row>
    <row r="2202" spans="12:29" ht="13.5">
      <c r="L2202" s="40"/>
      <c r="M2202" s="40"/>
      <c r="N2202" s="40"/>
      <c r="Q2202" s="40"/>
      <c r="Z2202" s="40"/>
      <c r="AC2202" s="40"/>
    </row>
    <row r="2203" spans="12:29" ht="13.5">
      <c r="L2203" s="40"/>
      <c r="M2203" s="40"/>
      <c r="N2203" s="40"/>
      <c r="Q2203" s="40"/>
      <c r="Z2203" s="40"/>
      <c r="AC2203" s="40"/>
    </row>
    <row r="2204" spans="12:29" ht="13.5">
      <c r="L2204" s="40"/>
      <c r="M2204" s="40"/>
      <c r="N2204" s="40"/>
      <c r="Q2204" s="40"/>
      <c r="Z2204" s="40"/>
      <c r="AC2204" s="40"/>
    </row>
    <row r="2205" spans="12:29" ht="13.5">
      <c r="L2205" s="40"/>
      <c r="M2205" s="40"/>
      <c r="N2205" s="40"/>
      <c r="Q2205" s="40"/>
      <c r="Z2205" s="40"/>
      <c r="AC2205" s="40"/>
    </row>
    <row r="2206" spans="12:29" ht="13.5">
      <c r="L2206" s="40"/>
      <c r="M2206" s="40"/>
      <c r="N2206" s="40"/>
      <c r="Q2206" s="40"/>
      <c r="Z2206" s="40"/>
      <c r="AC2206" s="40"/>
    </row>
    <row r="2207" spans="12:29" ht="13.5">
      <c r="L2207" s="40"/>
      <c r="M2207" s="40"/>
      <c r="N2207" s="40"/>
      <c r="Q2207" s="40"/>
      <c r="Z2207" s="40"/>
      <c r="AC2207" s="40"/>
    </row>
    <row r="2208" spans="12:29" ht="13.5">
      <c r="L2208" s="40"/>
      <c r="M2208" s="40"/>
      <c r="N2208" s="40"/>
      <c r="Q2208" s="40"/>
      <c r="Z2208" s="40"/>
      <c r="AC2208" s="40"/>
    </row>
    <row r="2209" spans="12:29" ht="13.5">
      <c r="L2209" s="40"/>
      <c r="M2209" s="40"/>
      <c r="N2209" s="40"/>
      <c r="Q2209" s="40"/>
      <c r="Z2209" s="40"/>
      <c r="AC2209" s="40"/>
    </row>
    <row r="2210" spans="12:29" ht="13.5">
      <c r="L2210" s="40"/>
      <c r="M2210" s="40"/>
      <c r="N2210" s="40"/>
      <c r="Q2210" s="40"/>
      <c r="Z2210" s="40"/>
      <c r="AC2210" s="40"/>
    </row>
    <row r="2211" spans="12:29" ht="13.5">
      <c r="L2211" s="40"/>
      <c r="M2211" s="40"/>
      <c r="N2211" s="40"/>
      <c r="Q2211" s="40"/>
      <c r="Z2211" s="40"/>
      <c r="AC2211" s="40"/>
    </row>
    <row r="2212" spans="12:29" ht="13.5">
      <c r="L2212" s="40"/>
      <c r="M2212" s="40"/>
      <c r="N2212" s="40"/>
      <c r="Q2212" s="40"/>
      <c r="Z2212" s="40"/>
      <c r="AC2212" s="40"/>
    </row>
    <row r="2213" spans="12:29" ht="13.5">
      <c r="L2213" s="40"/>
      <c r="M2213" s="40"/>
      <c r="N2213" s="40"/>
      <c r="Q2213" s="40"/>
      <c r="Z2213" s="40"/>
      <c r="AC2213" s="40"/>
    </row>
    <row r="2214" spans="12:29" ht="13.5">
      <c r="L2214" s="40"/>
      <c r="M2214" s="40"/>
      <c r="N2214" s="40"/>
      <c r="Q2214" s="40"/>
      <c r="Z2214" s="40"/>
      <c r="AC2214" s="40"/>
    </row>
    <row r="2215" spans="12:29" ht="13.5">
      <c r="L2215" s="40"/>
      <c r="M2215" s="40"/>
      <c r="N2215" s="40"/>
      <c r="Q2215" s="40"/>
      <c r="Z2215" s="40"/>
      <c r="AC2215" s="40"/>
    </row>
    <row r="2216" spans="12:29" ht="13.5">
      <c r="L2216" s="40"/>
      <c r="M2216" s="40"/>
      <c r="N2216" s="40"/>
      <c r="Q2216" s="40"/>
      <c r="Z2216" s="40"/>
      <c r="AC2216" s="40"/>
    </row>
    <row r="2217" spans="12:29" ht="13.5">
      <c r="L2217" s="40"/>
      <c r="M2217" s="40"/>
      <c r="N2217" s="40"/>
      <c r="Q2217" s="40"/>
      <c r="Z2217" s="40"/>
      <c r="AC2217" s="40"/>
    </row>
    <row r="2218" spans="12:29" ht="13.5">
      <c r="L2218" s="40"/>
      <c r="M2218" s="40"/>
      <c r="N2218" s="40"/>
      <c r="Q2218" s="40"/>
      <c r="Z2218" s="40"/>
      <c r="AC2218" s="40"/>
    </row>
    <row r="2219" spans="12:29" ht="13.5">
      <c r="L2219" s="40"/>
      <c r="M2219" s="40"/>
      <c r="N2219" s="40"/>
      <c r="Q2219" s="40"/>
      <c r="Z2219" s="40"/>
      <c r="AC2219" s="40"/>
    </row>
    <row r="2220" spans="12:29" ht="13.5">
      <c r="L2220" s="40"/>
      <c r="M2220" s="40"/>
      <c r="N2220" s="40"/>
      <c r="Q2220" s="40"/>
      <c r="Z2220" s="40"/>
      <c r="AC2220" s="40"/>
    </row>
    <row r="2221" spans="12:29" ht="13.5">
      <c r="L2221" s="40"/>
      <c r="M2221" s="40"/>
      <c r="N2221" s="40"/>
      <c r="Q2221" s="40"/>
      <c r="Z2221" s="40"/>
      <c r="AC2221" s="40"/>
    </row>
    <row r="2222" spans="12:29" ht="13.5">
      <c r="L2222" s="40"/>
      <c r="M2222" s="40"/>
      <c r="N2222" s="40"/>
      <c r="Q2222" s="40"/>
      <c r="Z2222" s="40"/>
      <c r="AC2222" s="40"/>
    </row>
    <row r="2223" spans="12:29" ht="13.5">
      <c r="L2223" s="40"/>
      <c r="M2223" s="40"/>
      <c r="N2223" s="40"/>
      <c r="Q2223" s="40"/>
      <c r="Z2223" s="40"/>
      <c r="AC2223" s="40"/>
    </row>
    <row r="2224" spans="12:29" ht="13.5">
      <c r="L2224" s="40"/>
      <c r="M2224" s="40"/>
      <c r="N2224" s="40"/>
      <c r="Q2224" s="40"/>
      <c r="Z2224" s="40"/>
      <c r="AC2224" s="40"/>
    </row>
    <row r="2225" spans="12:29" ht="13.5">
      <c r="L2225" s="40"/>
      <c r="M2225" s="40"/>
      <c r="N2225" s="40"/>
      <c r="Q2225" s="40"/>
      <c r="Z2225" s="40"/>
      <c r="AC2225" s="40"/>
    </row>
    <row r="2226" spans="12:29" ht="13.5">
      <c r="L2226" s="40"/>
      <c r="M2226" s="40"/>
      <c r="N2226" s="40"/>
      <c r="Q2226" s="40"/>
      <c r="Z2226" s="40"/>
      <c r="AC2226" s="40"/>
    </row>
    <row r="2227" spans="12:29" ht="13.5">
      <c r="L2227" s="40"/>
      <c r="M2227" s="40"/>
      <c r="N2227" s="40"/>
      <c r="Q2227" s="40"/>
      <c r="Z2227" s="40"/>
      <c r="AC2227" s="40"/>
    </row>
    <row r="2228" spans="12:29" ht="13.5">
      <c r="L2228" s="40"/>
      <c r="M2228" s="40"/>
      <c r="N2228" s="40"/>
      <c r="Q2228" s="40"/>
      <c r="Z2228" s="40"/>
      <c r="AC2228" s="40"/>
    </row>
    <row r="2229" spans="12:29" ht="13.5">
      <c r="L2229" s="40"/>
      <c r="M2229" s="40"/>
      <c r="N2229" s="40"/>
      <c r="Q2229" s="40"/>
      <c r="Z2229" s="40"/>
      <c r="AC2229" s="40"/>
    </row>
    <row r="2230" spans="12:29" ht="13.5">
      <c r="L2230" s="40"/>
      <c r="M2230" s="40"/>
      <c r="N2230" s="40"/>
      <c r="Q2230" s="40"/>
      <c r="Z2230" s="40"/>
      <c r="AC2230" s="40"/>
    </row>
    <row r="2231" spans="12:29" ht="13.5">
      <c r="L2231" s="40"/>
      <c r="M2231" s="40"/>
      <c r="N2231" s="40"/>
      <c r="Q2231" s="40"/>
      <c r="Z2231" s="40"/>
      <c r="AC2231" s="40"/>
    </row>
    <row r="2232" spans="12:29" ht="13.5">
      <c r="L2232" s="40"/>
      <c r="M2232" s="40"/>
      <c r="N2232" s="40"/>
      <c r="Q2232" s="40"/>
      <c r="Z2232" s="40"/>
      <c r="AC2232" s="40"/>
    </row>
    <row r="2233" spans="12:29" ht="13.5">
      <c r="L2233" s="40"/>
      <c r="M2233" s="40"/>
      <c r="N2233" s="40"/>
      <c r="Q2233" s="40"/>
      <c r="Z2233" s="40"/>
      <c r="AC2233" s="40"/>
    </row>
    <row r="2234" spans="12:29" ht="13.5">
      <c r="L2234" s="40"/>
      <c r="M2234" s="40"/>
      <c r="N2234" s="40"/>
      <c r="Q2234" s="40"/>
      <c r="Z2234" s="40"/>
      <c r="AC2234" s="40"/>
    </row>
    <row r="2235" spans="12:29" ht="13.5">
      <c r="L2235" s="40"/>
      <c r="M2235" s="40"/>
      <c r="N2235" s="40"/>
      <c r="Q2235" s="40"/>
      <c r="Z2235" s="40"/>
      <c r="AC2235" s="40"/>
    </row>
    <row r="2236" spans="12:29" ht="13.5">
      <c r="L2236" s="40"/>
      <c r="M2236" s="40"/>
      <c r="N2236" s="40"/>
      <c r="Q2236" s="40"/>
      <c r="Z2236" s="40"/>
      <c r="AC2236" s="40"/>
    </row>
    <row r="2237" spans="12:29" ht="13.5">
      <c r="L2237" s="40"/>
      <c r="M2237" s="40"/>
      <c r="N2237" s="40"/>
      <c r="Q2237" s="40"/>
      <c r="Z2237" s="40"/>
      <c r="AC2237" s="40"/>
    </row>
    <row r="2238" spans="12:29" ht="13.5">
      <c r="L2238" s="40"/>
      <c r="M2238" s="40"/>
      <c r="N2238" s="40"/>
      <c r="Q2238" s="40"/>
      <c r="Z2238" s="40"/>
      <c r="AC2238" s="40"/>
    </row>
    <row r="2239" spans="12:29" ht="13.5">
      <c r="L2239" s="40"/>
      <c r="M2239" s="40"/>
      <c r="N2239" s="40"/>
      <c r="Q2239" s="40"/>
      <c r="Z2239" s="40"/>
      <c r="AC2239" s="40"/>
    </row>
    <row r="2240" spans="12:29" ht="13.5">
      <c r="L2240" s="40"/>
      <c r="M2240" s="40"/>
      <c r="N2240" s="40"/>
      <c r="Q2240" s="40"/>
      <c r="Z2240" s="40"/>
      <c r="AC2240" s="40"/>
    </row>
    <row r="2241" spans="12:29" ht="13.5">
      <c r="L2241" s="40"/>
      <c r="M2241" s="40"/>
      <c r="N2241" s="40"/>
      <c r="Q2241" s="40"/>
      <c r="Z2241" s="40"/>
      <c r="AC2241" s="40"/>
    </row>
    <row r="2242" spans="12:29" ht="13.5">
      <c r="L2242" s="40"/>
      <c r="M2242" s="40"/>
      <c r="N2242" s="40"/>
      <c r="Q2242" s="40"/>
      <c r="Z2242" s="40"/>
      <c r="AC2242" s="40"/>
    </row>
    <row r="2243" spans="12:29" ht="13.5">
      <c r="L2243" s="40"/>
      <c r="M2243" s="40"/>
      <c r="N2243" s="40"/>
      <c r="Q2243" s="40"/>
      <c r="Z2243" s="40"/>
      <c r="AC2243" s="40"/>
    </row>
    <row r="2244" spans="12:29" ht="13.5">
      <c r="L2244" s="40"/>
      <c r="M2244" s="40"/>
      <c r="N2244" s="40"/>
      <c r="Q2244" s="40"/>
      <c r="Z2244" s="40"/>
      <c r="AC2244" s="40"/>
    </row>
    <row r="2245" spans="12:29" ht="13.5">
      <c r="L2245" s="40"/>
      <c r="M2245" s="40"/>
      <c r="N2245" s="40"/>
      <c r="Q2245" s="40"/>
      <c r="Z2245" s="40"/>
      <c r="AC2245" s="40"/>
    </row>
    <row r="2246" spans="12:29" ht="13.5">
      <c r="L2246" s="40"/>
      <c r="M2246" s="40"/>
      <c r="N2246" s="40"/>
      <c r="Q2246" s="40"/>
      <c r="Z2246" s="40"/>
      <c r="AC2246" s="40"/>
    </row>
    <row r="2247" spans="12:29" ht="13.5">
      <c r="L2247" s="40"/>
      <c r="M2247" s="40"/>
      <c r="N2247" s="40"/>
      <c r="Q2247" s="40"/>
      <c r="Z2247" s="40"/>
      <c r="AC2247" s="40"/>
    </row>
    <row r="2248" spans="12:29" ht="13.5">
      <c r="L2248" s="40"/>
      <c r="M2248" s="40"/>
      <c r="N2248" s="40"/>
      <c r="Q2248" s="40"/>
      <c r="Z2248" s="40"/>
      <c r="AC2248" s="40"/>
    </row>
    <row r="2249" spans="12:29" ht="13.5">
      <c r="L2249" s="40"/>
      <c r="M2249" s="40"/>
      <c r="N2249" s="40"/>
      <c r="Q2249" s="40"/>
      <c r="Z2249" s="40"/>
      <c r="AC2249" s="40"/>
    </row>
    <row r="2250" spans="12:29" ht="13.5">
      <c r="L2250" s="40"/>
      <c r="M2250" s="40"/>
      <c r="N2250" s="40"/>
      <c r="Q2250" s="40"/>
      <c r="Z2250" s="40"/>
      <c r="AC2250" s="40"/>
    </row>
    <row r="2251" spans="12:29" ht="13.5">
      <c r="L2251" s="40"/>
      <c r="M2251" s="40"/>
      <c r="N2251" s="40"/>
      <c r="Q2251" s="40"/>
      <c r="Z2251" s="40"/>
      <c r="AC2251" s="40"/>
    </row>
    <row r="2252" spans="12:29" ht="13.5">
      <c r="L2252" s="40"/>
      <c r="M2252" s="40"/>
      <c r="N2252" s="40"/>
      <c r="Q2252" s="40"/>
      <c r="Z2252" s="40"/>
      <c r="AC2252" s="40"/>
    </row>
    <row r="2253" spans="12:29" ht="13.5">
      <c r="L2253" s="40"/>
      <c r="M2253" s="40"/>
      <c r="N2253" s="40"/>
      <c r="Q2253" s="40"/>
      <c r="Z2253" s="40"/>
      <c r="AC2253" s="40"/>
    </row>
    <row r="2254" spans="12:29" ht="13.5">
      <c r="L2254" s="40"/>
      <c r="M2254" s="40"/>
      <c r="N2254" s="40"/>
      <c r="Q2254" s="40"/>
      <c r="Z2254" s="40"/>
      <c r="AC2254" s="40"/>
    </row>
    <row r="2255" spans="12:29" ht="13.5">
      <c r="L2255" s="40"/>
      <c r="M2255" s="40"/>
      <c r="N2255" s="40"/>
      <c r="Q2255" s="40"/>
      <c r="Z2255" s="40"/>
      <c r="AC2255" s="40"/>
    </row>
    <row r="2256" spans="12:29" ht="13.5">
      <c r="L2256" s="40"/>
      <c r="M2256" s="40"/>
      <c r="N2256" s="40"/>
      <c r="Q2256" s="40"/>
      <c r="Z2256" s="40"/>
      <c r="AC2256" s="40"/>
    </row>
    <row r="2257" spans="12:29" ht="13.5">
      <c r="L2257" s="40"/>
      <c r="M2257" s="40"/>
      <c r="N2257" s="40"/>
      <c r="Q2257" s="40"/>
      <c r="Z2257" s="40"/>
      <c r="AC2257" s="40"/>
    </row>
    <row r="2258" spans="12:29" ht="13.5">
      <c r="L2258" s="40"/>
      <c r="M2258" s="40"/>
      <c r="N2258" s="40"/>
      <c r="Q2258" s="40"/>
      <c r="Z2258" s="40"/>
      <c r="AC2258" s="40"/>
    </row>
    <row r="2259" spans="12:29" ht="13.5">
      <c r="L2259" s="40"/>
      <c r="M2259" s="40"/>
      <c r="N2259" s="40"/>
      <c r="Q2259" s="40"/>
      <c r="Z2259" s="40"/>
      <c r="AC2259" s="40"/>
    </row>
    <row r="2260" spans="12:29" ht="13.5">
      <c r="L2260" s="40"/>
      <c r="M2260" s="40"/>
      <c r="N2260" s="40"/>
      <c r="Q2260" s="40"/>
      <c r="Z2260" s="40"/>
      <c r="AC2260" s="40"/>
    </row>
    <row r="2261" spans="12:29" ht="13.5">
      <c r="L2261" s="40"/>
      <c r="M2261" s="40"/>
      <c r="N2261" s="40"/>
      <c r="Q2261" s="40"/>
      <c r="Z2261" s="40"/>
      <c r="AC2261" s="40"/>
    </row>
    <row r="2262" spans="12:29" ht="13.5">
      <c r="L2262" s="40"/>
      <c r="M2262" s="40"/>
      <c r="N2262" s="40"/>
      <c r="Q2262" s="40"/>
      <c r="Z2262" s="40"/>
      <c r="AC2262" s="40"/>
    </row>
    <row r="2263" spans="12:29" ht="13.5">
      <c r="L2263" s="40"/>
      <c r="M2263" s="40"/>
      <c r="N2263" s="40"/>
      <c r="Q2263" s="40"/>
      <c r="Z2263" s="40"/>
      <c r="AC2263" s="40"/>
    </row>
    <row r="2264" spans="12:29" ht="13.5">
      <c r="L2264" s="40"/>
      <c r="M2264" s="40"/>
      <c r="N2264" s="40"/>
      <c r="Q2264" s="40"/>
      <c r="Z2264" s="40"/>
      <c r="AC2264" s="40"/>
    </row>
    <row r="2265" spans="12:29" ht="13.5">
      <c r="L2265" s="40"/>
      <c r="M2265" s="40"/>
      <c r="N2265" s="40"/>
      <c r="Q2265" s="40"/>
      <c r="Z2265" s="40"/>
      <c r="AC2265" s="40"/>
    </row>
    <row r="2266" spans="12:29" ht="13.5">
      <c r="L2266" s="40"/>
      <c r="M2266" s="40"/>
      <c r="N2266" s="40"/>
      <c r="Q2266" s="40"/>
      <c r="Z2266" s="40"/>
      <c r="AC2266" s="40"/>
    </row>
    <row r="2267" spans="12:29" ht="13.5">
      <c r="L2267" s="40"/>
      <c r="M2267" s="40"/>
      <c r="N2267" s="40"/>
      <c r="Q2267" s="40"/>
      <c r="Z2267" s="40"/>
      <c r="AC2267" s="40"/>
    </row>
    <row r="2268" spans="12:29" ht="13.5">
      <c r="L2268" s="40"/>
      <c r="M2268" s="40"/>
      <c r="N2268" s="40"/>
      <c r="Q2268" s="40"/>
      <c r="Z2268" s="40"/>
      <c r="AC2268" s="40"/>
    </row>
    <row r="2269" spans="12:29" ht="13.5">
      <c r="L2269" s="40"/>
      <c r="M2269" s="40"/>
      <c r="N2269" s="40"/>
      <c r="Q2269" s="40"/>
      <c r="Z2269" s="40"/>
      <c r="AC2269" s="40"/>
    </row>
    <row r="2270" spans="12:29" ht="13.5">
      <c r="L2270" s="40"/>
      <c r="M2270" s="40"/>
      <c r="N2270" s="40"/>
      <c r="Q2270" s="40"/>
      <c r="Z2270" s="40"/>
      <c r="AC2270" s="40"/>
    </row>
    <row r="2271" spans="12:29" ht="13.5">
      <c r="L2271" s="40"/>
      <c r="M2271" s="40"/>
      <c r="N2271" s="40"/>
      <c r="Q2271" s="40"/>
      <c r="Z2271" s="40"/>
      <c r="AC2271" s="40"/>
    </row>
    <row r="2272" spans="12:29" ht="13.5">
      <c r="L2272" s="40"/>
      <c r="M2272" s="40"/>
      <c r="N2272" s="40"/>
      <c r="Q2272" s="40"/>
      <c r="Z2272" s="40"/>
      <c r="AC2272" s="40"/>
    </row>
    <row r="2273" spans="12:29" ht="13.5">
      <c r="L2273" s="40"/>
      <c r="M2273" s="40"/>
      <c r="N2273" s="40"/>
      <c r="Q2273" s="40"/>
      <c r="Z2273" s="40"/>
      <c r="AC2273" s="40"/>
    </row>
    <row r="2274" spans="12:29" ht="13.5">
      <c r="L2274" s="40"/>
      <c r="M2274" s="40"/>
      <c r="N2274" s="40"/>
      <c r="Q2274" s="40"/>
      <c r="Z2274" s="40"/>
      <c r="AC2274" s="40"/>
    </row>
    <row r="2275" spans="12:29" ht="13.5">
      <c r="L2275" s="40"/>
      <c r="M2275" s="40"/>
      <c r="N2275" s="40"/>
      <c r="Q2275" s="40"/>
      <c r="Z2275" s="40"/>
      <c r="AC2275" s="40"/>
    </row>
    <row r="2276" spans="12:29" ht="13.5">
      <c r="L2276" s="40"/>
      <c r="M2276" s="40"/>
      <c r="N2276" s="40"/>
      <c r="Q2276" s="40"/>
      <c r="Z2276" s="40"/>
      <c r="AC2276" s="40"/>
    </row>
    <row r="2277" spans="12:29" ht="13.5">
      <c r="L2277" s="40"/>
      <c r="M2277" s="40"/>
      <c r="N2277" s="40"/>
      <c r="Q2277" s="40"/>
      <c r="Z2277" s="40"/>
      <c r="AC2277" s="40"/>
    </row>
    <row r="2278" spans="12:29" ht="13.5">
      <c r="L2278" s="40"/>
      <c r="M2278" s="40"/>
      <c r="N2278" s="40"/>
      <c r="Q2278" s="40"/>
      <c r="Z2278" s="40"/>
      <c r="AC2278" s="40"/>
    </row>
    <row r="2279" spans="12:29" ht="13.5">
      <c r="L2279" s="40"/>
      <c r="M2279" s="40"/>
      <c r="N2279" s="40"/>
      <c r="Q2279" s="40"/>
      <c r="Z2279" s="40"/>
      <c r="AC2279" s="40"/>
    </row>
    <row r="2280" spans="12:29" ht="13.5">
      <c r="L2280" s="40"/>
      <c r="M2280" s="40"/>
      <c r="N2280" s="40"/>
      <c r="Q2280" s="40"/>
      <c r="Z2280" s="40"/>
      <c r="AC2280" s="40"/>
    </row>
    <row r="2281" spans="12:29" ht="13.5">
      <c r="L2281" s="40"/>
      <c r="M2281" s="40"/>
      <c r="N2281" s="40"/>
      <c r="Q2281" s="40"/>
      <c r="Z2281" s="40"/>
      <c r="AC2281" s="40"/>
    </row>
    <row r="2282" spans="12:29" ht="13.5">
      <c r="L2282" s="40"/>
      <c r="M2282" s="40"/>
      <c r="N2282" s="40"/>
      <c r="Q2282" s="40"/>
      <c r="Z2282" s="40"/>
      <c r="AC2282" s="40"/>
    </row>
    <row r="2283" spans="12:29" ht="13.5">
      <c r="L2283" s="40"/>
      <c r="M2283" s="40"/>
      <c r="N2283" s="40"/>
      <c r="Q2283" s="40"/>
      <c r="Z2283" s="40"/>
      <c r="AC2283" s="40"/>
    </row>
    <row r="2284" spans="12:29" ht="13.5">
      <c r="L2284" s="40"/>
      <c r="M2284" s="40"/>
      <c r="N2284" s="40"/>
      <c r="Q2284" s="40"/>
      <c r="Z2284" s="40"/>
      <c r="AC2284" s="40"/>
    </row>
    <row r="2285" spans="12:29" ht="13.5">
      <c r="L2285" s="40"/>
      <c r="M2285" s="40"/>
      <c r="N2285" s="40"/>
      <c r="Q2285" s="40"/>
      <c r="Z2285" s="40"/>
      <c r="AC2285" s="40"/>
    </row>
    <row r="2286" spans="12:29" ht="13.5">
      <c r="L2286" s="40"/>
      <c r="M2286" s="40"/>
      <c r="N2286" s="40"/>
      <c r="Q2286" s="40"/>
      <c r="Z2286" s="40"/>
      <c r="AC2286" s="40"/>
    </row>
    <row r="2287" spans="12:29" ht="13.5">
      <c r="L2287" s="40"/>
      <c r="M2287" s="40"/>
      <c r="N2287" s="40"/>
      <c r="Q2287" s="40"/>
      <c r="Z2287" s="40"/>
      <c r="AC2287" s="40"/>
    </row>
    <row r="2288" spans="12:29" ht="13.5">
      <c r="L2288" s="40"/>
      <c r="M2288" s="40"/>
      <c r="N2288" s="40"/>
      <c r="Q2288" s="40"/>
      <c r="Z2288" s="40"/>
      <c r="AC2288" s="40"/>
    </row>
    <row r="2289" spans="12:29" ht="13.5">
      <c r="L2289" s="40"/>
      <c r="M2289" s="40"/>
      <c r="N2289" s="40"/>
      <c r="Q2289" s="40"/>
      <c r="Z2289" s="40"/>
      <c r="AC2289" s="40"/>
    </row>
    <row r="2290" spans="12:29" ht="13.5">
      <c r="L2290" s="40"/>
      <c r="M2290" s="40"/>
      <c r="N2290" s="40"/>
      <c r="Q2290" s="40"/>
      <c r="Z2290" s="40"/>
      <c r="AC2290" s="40"/>
    </row>
    <row r="2291" spans="12:29" ht="13.5">
      <c r="L2291" s="40"/>
      <c r="M2291" s="40"/>
      <c r="N2291" s="40"/>
      <c r="Q2291" s="40"/>
      <c r="Z2291" s="40"/>
      <c r="AC2291" s="40"/>
    </row>
    <row r="2292" spans="12:29" ht="13.5">
      <c r="L2292" s="40"/>
      <c r="M2292" s="40"/>
      <c r="N2292" s="40"/>
      <c r="Q2292" s="40"/>
      <c r="Z2292" s="40"/>
      <c r="AC2292" s="40"/>
    </row>
    <row r="2293" spans="12:29" ht="13.5">
      <c r="L2293" s="40"/>
      <c r="M2293" s="40"/>
      <c r="N2293" s="40"/>
      <c r="Q2293" s="40"/>
      <c r="Z2293" s="40"/>
      <c r="AC2293" s="40"/>
    </row>
    <row r="2294" spans="12:29" ht="13.5">
      <c r="L2294" s="40"/>
      <c r="M2294" s="40"/>
      <c r="N2294" s="40"/>
      <c r="Q2294" s="40"/>
      <c r="Z2294" s="40"/>
      <c r="AC2294" s="40"/>
    </row>
    <row r="2295" spans="12:29" ht="13.5">
      <c r="L2295" s="40"/>
      <c r="M2295" s="40"/>
      <c r="N2295" s="40"/>
      <c r="Q2295" s="40"/>
      <c r="Z2295" s="40"/>
      <c r="AC2295" s="40"/>
    </row>
    <row r="2296" spans="12:29" ht="13.5">
      <c r="L2296" s="40"/>
      <c r="M2296" s="40"/>
      <c r="N2296" s="40"/>
      <c r="Q2296" s="40"/>
      <c r="Z2296" s="40"/>
      <c r="AC2296" s="40"/>
    </row>
    <row r="2297" spans="12:29" ht="13.5">
      <c r="L2297" s="40"/>
      <c r="M2297" s="40"/>
      <c r="N2297" s="40"/>
      <c r="Q2297" s="40"/>
      <c r="Z2297" s="40"/>
      <c r="AC2297" s="40"/>
    </row>
    <row r="2298" spans="12:29" ht="13.5">
      <c r="L2298" s="40"/>
      <c r="M2298" s="40"/>
      <c r="N2298" s="40"/>
      <c r="Q2298" s="40"/>
      <c r="Z2298" s="40"/>
      <c r="AC2298" s="40"/>
    </row>
    <row r="2299" spans="12:29" ht="13.5">
      <c r="L2299" s="40"/>
      <c r="M2299" s="40"/>
      <c r="N2299" s="40"/>
      <c r="Q2299" s="40"/>
      <c r="Z2299" s="40"/>
      <c r="AC2299" s="40"/>
    </row>
    <row r="2300" spans="12:29" ht="13.5">
      <c r="L2300" s="40"/>
      <c r="M2300" s="40"/>
      <c r="N2300" s="40"/>
      <c r="Q2300" s="40"/>
      <c r="Z2300" s="40"/>
      <c r="AC2300" s="40"/>
    </row>
    <row r="2301" spans="12:29" ht="13.5">
      <c r="L2301" s="40"/>
      <c r="M2301" s="40"/>
      <c r="N2301" s="40"/>
      <c r="Q2301" s="40"/>
      <c r="Z2301" s="40"/>
      <c r="AC2301" s="40"/>
    </row>
    <row r="2302" spans="12:29" ht="13.5">
      <c r="L2302" s="40"/>
      <c r="M2302" s="40"/>
      <c r="N2302" s="40"/>
      <c r="Q2302" s="40"/>
      <c r="Z2302" s="40"/>
      <c r="AC2302" s="40"/>
    </row>
    <row r="2303" spans="12:29" ht="13.5">
      <c r="L2303" s="40"/>
      <c r="M2303" s="40"/>
      <c r="N2303" s="40"/>
      <c r="Q2303" s="40"/>
      <c r="Z2303" s="40"/>
      <c r="AC2303" s="40"/>
    </row>
    <row r="2304" spans="12:29" ht="13.5">
      <c r="L2304" s="40"/>
      <c r="M2304" s="40"/>
      <c r="N2304" s="40"/>
      <c r="Q2304" s="40"/>
      <c r="Z2304" s="40"/>
      <c r="AC2304" s="40"/>
    </row>
    <row r="2305" spans="12:29" ht="13.5">
      <c r="L2305" s="40"/>
      <c r="M2305" s="40"/>
      <c r="N2305" s="40"/>
      <c r="Q2305" s="40"/>
      <c r="Z2305" s="40"/>
      <c r="AC2305" s="40"/>
    </row>
    <row r="2306" spans="12:29" ht="13.5">
      <c r="L2306" s="40"/>
      <c r="M2306" s="40"/>
      <c r="N2306" s="40"/>
      <c r="Q2306" s="40"/>
      <c r="Z2306" s="40"/>
      <c r="AC2306" s="40"/>
    </row>
    <row r="2307" spans="12:29" ht="13.5">
      <c r="L2307" s="40"/>
      <c r="M2307" s="40"/>
      <c r="N2307" s="40"/>
      <c r="Q2307" s="40"/>
      <c r="Z2307" s="40"/>
      <c r="AC2307" s="40"/>
    </row>
    <row r="2308" spans="12:29" ht="13.5">
      <c r="L2308" s="40"/>
      <c r="M2308" s="40"/>
      <c r="N2308" s="40"/>
      <c r="Q2308" s="40"/>
      <c r="Z2308" s="40"/>
      <c r="AC2308" s="40"/>
    </row>
    <row r="2309" spans="12:29" ht="13.5">
      <c r="L2309" s="40"/>
      <c r="M2309" s="40"/>
      <c r="N2309" s="40"/>
      <c r="Q2309" s="40"/>
      <c r="Z2309" s="40"/>
      <c r="AC2309" s="40"/>
    </row>
    <row r="2310" spans="12:29" ht="13.5">
      <c r="L2310" s="40"/>
      <c r="M2310" s="40"/>
      <c r="N2310" s="40"/>
      <c r="Q2310" s="40"/>
      <c r="Z2310" s="40"/>
      <c r="AC2310" s="40"/>
    </row>
    <row r="2311" spans="12:29" ht="13.5">
      <c r="L2311" s="40"/>
      <c r="M2311" s="40"/>
      <c r="N2311" s="40"/>
      <c r="Q2311" s="40"/>
      <c r="Z2311" s="40"/>
      <c r="AC2311" s="40"/>
    </row>
    <row r="2312" spans="12:29" ht="13.5">
      <c r="L2312" s="40"/>
      <c r="M2312" s="40"/>
      <c r="N2312" s="40"/>
      <c r="Q2312" s="40"/>
      <c r="Z2312" s="40"/>
      <c r="AC2312" s="40"/>
    </row>
    <row r="2313" spans="12:29" ht="13.5">
      <c r="L2313" s="40"/>
      <c r="M2313" s="40"/>
      <c r="N2313" s="40"/>
      <c r="Q2313" s="40"/>
      <c r="Z2313" s="40"/>
      <c r="AC2313" s="40"/>
    </row>
    <row r="2314" spans="12:29" ht="13.5">
      <c r="L2314" s="40"/>
      <c r="M2314" s="40"/>
      <c r="N2314" s="40"/>
      <c r="Q2314" s="40"/>
      <c r="Z2314" s="40"/>
      <c r="AC2314" s="40"/>
    </row>
    <row r="2315" spans="12:29" ht="13.5">
      <c r="L2315" s="40"/>
      <c r="M2315" s="40"/>
      <c r="N2315" s="40"/>
      <c r="Q2315" s="40"/>
      <c r="Z2315" s="40"/>
      <c r="AC2315" s="40"/>
    </row>
    <row r="2316" spans="12:29" ht="13.5">
      <c r="L2316" s="40"/>
      <c r="M2316" s="40"/>
      <c r="N2316" s="40"/>
      <c r="Q2316" s="40"/>
      <c r="Z2316" s="40"/>
      <c r="AC2316" s="40"/>
    </row>
    <row r="2317" spans="12:29" ht="13.5">
      <c r="L2317" s="40"/>
      <c r="M2317" s="40"/>
      <c r="N2317" s="40"/>
      <c r="Q2317" s="40"/>
      <c r="Z2317" s="40"/>
      <c r="AC2317" s="40"/>
    </row>
    <row r="2318" spans="12:29" ht="13.5">
      <c r="L2318" s="40"/>
      <c r="M2318" s="40"/>
      <c r="N2318" s="40"/>
      <c r="Q2318" s="40"/>
      <c r="Z2318" s="40"/>
      <c r="AC2318" s="40"/>
    </row>
    <row r="2319" spans="12:29" ht="13.5">
      <c r="L2319" s="40"/>
      <c r="M2319" s="40"/>
      <c r="N2319" s="40"/>
      <c r="Q2319" s="40"/>
      <c r="Z2319" s="40"/>
      <c r="AC2319" s="40"/>
    </row>
    <row r="2320" spans="12:29" ht="13.5">
      <c r="L2320" s="40"/>
      <c r="M2320" s="40"/>
      <c r="N2320" s="40"/>
      <c r="Q2320" s="40"/>
      <c r="Z2320" s="40"/>
      <c r="AC2320" s="40"/>
    </row>
    <row r="2321" spans="12:29" ht="13.5">
      <c r="L2321" s="40"/>
      <c r="M2321" s="40"/>
      <c r="N2321" s="40"/>
      <c r="Q2321" s="40"/>
      <c r="Z2321" s="40"/>
      <c r="AC2321" s="40"/>
    </row>
    <row r="2322" spans="12:29" ht="13.5">
      <c r="L2322" s="40"/>
      <c r="M2322" s="40"/>
      <c r="N2322" s="40"/>
      <c r="Q2322" s="40"/>
      <c r="Z2322" s="40"/>
      <c r="AC2322" s="40"/>
    </row>
    <row r="2323" spans="12:29" ht="13.5">
      <c r="L2323" s="40"/>
      <c r="M2323" s="40"/>
      <c r="N2323" s="40"/>
      <c r="Q2323" s="40"/>
      <c r="Z2323" s="40"/>
      <c r="AC2323" s="40"/>
    </row>
    <row r="2324" spans="12:29" ht="13.5">
      <c r="L2324" s="40"/>
      <c r="M2324" s="40"/>
      <c r="N2324" s="40"/>
      <c r="Q2324" s="40"/>
      <c r="Z2324" s="40"/>
      <c r="AC2324" s="40"/>
    </row>
    <row r="2325" spans="12:29" ht="13.5">
      <c r="L2325" s="40"/>
      <c r="M2325" s="40"/>
      <c r="N2325" s="40"/>
      <c r="Q2325" s="40"/>
      <c r="Z2325" s="40"/>
      <c r="AC2325" s="40"/>
    </row>
    <row r="2326" spans="12:29" ht="13.5">
      <c r="L2326" s="40"/>
      <c r="M2326" s="40"/>
      <c r="N2326" s="40"/>
      <c r="Q2326" s="40"/>
      <c r="Z2326" s="40"/>
      <c r="AC2326" s="40"/>
    </row>
    <row r="2327" spans="12:29" ht="13.5">
      <c r="L2327" s="40"/>
      <c r="M2327" s="40"/>
      <c r="N2327" s="40"/>
      <c r="Q2327" s="40"/>
      <c r="Z2327" s="40"/>
      <c r="AC2327" s="40"/>
    </row>
    <row r="2328" spans="12:29" ht="13.5">
      <c r="L2328" s="40"/>
      <c r="M2328" s="40"/>
      <c r="N2328" s="40"/>
      <c r="Q2328" s="40"/>
      <c r="Z2328" s="40"/>
      <c r="AC2328" s="40"/>
    </row>
    <row r="2329" spans="12:29" ht="13.5">
      <c r="L2329" s="40"/>
      <c r="M2329" s="40"/>
      <c r="N2329" s="40"/>
      <c r="Q2329" s="40"/>
      <c r="Z2329" s="40"/>
      <c r="AC2329" s="40"/>
    </row>
    <row r="2330" spans="12:29" ht="13.5">
      <c r="L2330" s="40"/>
      <c r="M2330" s="40"/>
      <c r="N2330" s="40"/>
      <c r="Q2330" s="40"/>
      <c r="Z2330" s="40"/>
      <c r="AC2330" s="40"/>
    </row>
    <row r="2331" spans="12:29" ht="13.5">
      <c r="L2331" s="40"/>
      <c r="M2331" s="40"/>
      <c r="N2331" s="40"/>
      <c r="Q2331" s="40"/>
      <c r="Z2331" s="40"/>
      <c r="AC2331" s="40"/>
    </row>
    <row r="2332" spans="12:29" ht="13.5">
      <c r="L2332" s="40"/>
      <c r="M2332" s="40"/>
      <c r="N2332" s="40"/>
      <c r="Q2332" s="40"/>
      <c r="Z2332" s="40"/>
      <c r="AC2332" s="40"/>
    </row>
    <row r="2333" spans="12:29" ht="13.5">
      <c r="L2333" s="40"/>
      <c r="M2333" s="40"/>
      <c r="N2333" s="40"/>
      <c r="Q2333" s="40"/>
      <c r="Z2333" s="40"/>
      <c r="AC2333" s="40"/>
    </row>
    <row r="2334" spans="12:29" ht="13.5">
      <c r="L2334" s="40"/>
      <c r="M2334" s="40"/>
      <c r="N2334" s="40"/>
      <c r="Q2334" s="40"/>
      <c r="Z2334" s="40"/>
      <c r="AC2334" s="40"/>
    </row>
    <row r="2335" spans="12:29" ht="13.5">
      <c r="L2335" s="40"/>
      <c r="M2335" s="40"/>
      <c r="N2335" s="40"/>
      <c r="Q2335" s="40"/>
      <c r="Z2335" s="40"/>
      <c r="AC2335" s="40"/>
    </row>
    <row r="2336" spans="12:29" ht="13.5">
      <c r="L2336" s="40"/>
      <c r="M2336" s="40"/>
      <c r="N2336" s="40"/>
      <c r="Q2336" s="40"/>
      <c r="Z2336" s="40"/>
      <c r="AC2336" s="40"/>
    </row>
    <row r="2337" spans="12:29" ht="13.5">
      <c r="L2337" s="40"/>
      <c r="M2337" s="40"/>
      <c r="N2337" s="40"/>
      <c r="Q2337" s="40"/>
      <c r="Z2337" s="40"/>
      <c r="AC2337" s="40"/>
    </row>
    <row r="2338" spans="12:29" ht="13.5">
      <c r="L2338" s="40"/>
      <c r="M2338" s="40"/>
      <c r="N2338" s="40"/>
      <c r="Q2338" s="40"/>
      <c r="Z2338" s="40"/>
      <c r="AC2338" s="40"/>
    </row>
    <row r="2339" spans="12:29" ht="13.5">
      <c r="L2339" s="40"/>
      <c r="M2339" s="40"/>
      <c r="N2339" s="40"/>
      <c r="Q2339" s="40"/>
      <c r="Z2339" s="40"/>
      <c r="AC2339" s="40"/>
    </row>
    <row r="2340" spans="12:29" ht="13.5">
      <c r="L2340" s="40"/>
      <c r="M2340" s="40"/>
      <c r="N2340" s="40"/>
      <c r="Q2340" s="40"/>
      <c r="Z2340" s="40"/>
      <c r="AC2340" s="40"/>
    </row>
    <row r="2341" spans="12:29" ht="13.5">
      <c r="L2341" s="40"/>
      <c r="M2341" s="40"/>
      <c r="N2341" s="40"/>
      <c r="Q2341" s="40"/>
      <c r="Z2341" s="40"/>
      <c r="AC2341" s="40"/>
    </row>
    <row r="2342" spans="12:29" ht="13.5">
      <c r="L2342" s="40"/>
      <c r="M2342" s="40"/>
      <c r="N2342" s="40"/>
      <c r="Q2342" s="40"/>
      <c r="Z2342" s="40"/>
      <c r="AC2342" s="40"/>
    </row>
    <row r="2343" spans="12:29" ht="13.5">
      <c r="L2343" s="40"/>
      <c r="M2343" s="40"/>
      <c r="N2343" s="40"/>
      <c r="Q2343" s="40"/>
      <c r="Z2343" s="40"/>
      <c r="AC2343" s="40"/>
    </row>
    <row r="2344" spans="12:29" ht="13.5">
      <c r="L2344" s="40"/>
      <c r="M2344" s="40"/>
      <c r="N2344" s="40"/>
      <c r="Q2344" s="40"/>
      <c r="Z2344" s="40"/>
      <c r="AC2344" s="40"/>
    </row>
    <row r="2345" spans="12:29" ht="13.5">
      <c r="L2345" s="40"/>
      <c r="M2345" s="40"/>
      <c r="N2345" s="40"/>
      <c r="Q2345" s="40"/>
      <c r="Z2345" s="40"/>
      <c r="AC2345" s="40"/>
    </row>
    <row r="2346" spans="12:29" ht="13.5">
      <c r="L2346" s="40"/>
      <c r="M2346" s="40"/>
      <c r="N2346" s="40"/>
      <c r="Q2346" s="40"/>
      <c r="Z2346" s="40"/>
      <c r="AC2346" s="40"/>
    </row>
    <row r="2347" spans="12:29" ht="13.5">
      <c r="L2347" s="40"/>
      <c r="M2347" s="40"/>
      <c r="N2347" s="40"/>
      <c r="Q2347" s="40"/>
      <c r="Z2347" s="40"/>
      <c r="AC2347" s="40"/>
    </row>
    <row r="2348" spans="12:29" ht="13.5">
      <c r="L2348" s="40"/>
      <c r="M2348" s="40"/>
      <c r="N2348" s="40"/>
      <c r="Q2348" s="40"/>
      <c r="Z2348" s="40"/>
      <c r="AC2348" s="40"/>
    </row>
    <row r="2349" spans="12:29" ht="13.5">
      <c r="L2349" s="40"/>
      <c r="M2349" s="40"/>
      <c r="N2349" s="40"/>
      <c r="Q2349" s="40"/>
      <c r="Z2349" s="40"/>
      <c r="AC2349" s="40"/>
    </row>
    <row r="2350" spans="12:29" ht="13.5">
      <c r="L2350" s="40"/>
      <c r="M2350" s="40"/>
      <c r="N2350" s="40"/>
      <c r="Q2350" s="40"/>
      <c r="Z2350" s="40"/>
      <c r="AC2350" s="40"/>
    </row>
    <row r="2351" spans="12:29" ht="13.5">
      <c r="L2351" s="40"/>
      <c r="M2351" s="40"/>
      <c r="N2351" s="40"/>
      <c r="Q2351" s="40"/>
      <c r="Z2351" s="40"/>
      <c r="AC2351" s="40"/>
    </row>
    <row r="2352" spans="12:29" ht="13.5">
      <c r="L2352" s="40"/>
      <c r="M2352" s="40"/>
      <c r="N2352" s="40"/>
      <c r="Q2352" s="40"/>
      <c r="Z2352" s="40"/>
      <c r="AC2352" s="40"/>
    </row>
    <row r="2353" spans="12:29" ht="13.5">
      <c r="L2353" s="40"/>
      <c r="M2353" s="40"/>
      <c r="N2353" s="40"/>
      <c r="Q2353" s="40"/>
      <c r="Z2353" s="40"/>
      <c r="AC2353" s="40"/>
    </row>
    <row r="2354" spans="12:29" ht="13.5">
      <c r="L2354" s="40"/>
      <c r="M2354" s="40"/>
      <c r="N2354" s="40"/>
      <c r="Q2354" s="40"/>
      <c r="Z2354" s="40"/>
      <c r="AC2354" s="40"/>
    </row>
    <row r="2355" spans="12:29" ht="13.5">
      <c r="L2355" s="40"/>
      <c r="M2355" s="40"/>
      <c r="N2355" s="40"/>
      <c r="Q2355" s="40"/>
      <c r="Z2355" s="40"/>
      <c r="AC2355" s="40"/>
    </row>
    <row r="2356" spans="12:29" ht="13.5">
      <c r="L2356" s="40"/>
      <c r="M2356" s="40"/>
      <c r="N2356" s="40"/>
      <c r="Q2356" s="40"/>
      <c r="Z2356" s="40"/>
      <c r="AC2356" s="40"/>
    </row>
    <row r="2357" spans="12:29" ht="13.5">
      <c r="L2357" s="40"/>
      <c r="M2357" s="40"/>
      <c r="N2357" s="40"/>
      <c r="Q2357" s="40"/>
      <c r="Z2357" s="40"/>
      <c r="AC2357" s="40"/>
    </row>
    <row r="2358" spans="12:29" ht="13.5">
      <c r="L2358" s="40"/>
      <c r="M2358" s="40"/>
      <c r="N2358" s="40"/>
      <c r="Q2358" s="40"/>
      <c r="Z2358" s="40"/>
      <c r="AC2358" s="40"/>
    </row>
    <row r="2359" spans="12:29" ht="13.5">
      <c r="L2359" s="40"/>
      <c r="M2359" s="40"/>
      <c r="N2359" s="40"/>
      <c r="Q2359" s="40"/>
      <c r="Z2359" s="40"/>
      <c r="AC2359" s="40"/>
    </row>
    <row r="2360" spans="12:29" ht="13.5">
      <c r="L2360" s="40"/>
      <c r="M2360" s="40"/>
      <c r="N2360" s="40"/>
      <c r="Q2360" s="40"/>
      <c r="Z2360" s="40"/>
      <c r="AC2360" s="40"/>
    </row>
    <row r="2361" spans="12:29" ht="13.5">
      <c r="L2361" s="40"/>
      <c r="M2361" s="40"/>
      <c r="N2361" s="40"/>
      <c r="Q2361" s="40"/>
      <c r="Z2361" s="40"/>
      <c r="AC2361" s="40"/>
    </row>
    <row r="2362" spans="12:29" ht="13.5">
      <c r="L2362" s="40"/>
      <c r="M2362" s="40"/>
      <c r="N2362" s="40"/>
      <c r="Q2362" s="40"/>
      <c r="Z2362" s="40"/>
      <c r="AC2362" s="40"/>
    </row>
    <row r="2363" spans="12:29" ht="13.5">
      <c r="L2363" s="40"/>
      <c r="M2363" s="40"/>
      <c r="N2363" s="40"/>
      <c r="Q2363" s="40"/>
      <c r="Z2363" s="40"/>
      <c r="AC2363" s="40"/>
    </row>
    <row r="2364" spans="12:29" ht="13.5">
      <c r="L2364" s="40"/>
      <c r="M2364" s="40"/>
      <c r="N2364" s="40"/>
      <c r="Q2364" s="40"/>
      <c r="Z2364" s="40"/>
      <c r="AC2364" s="40"/>
    </row>
    <row r="2365" spans="12:29" ht="13.5">
      <c r="L2365" s="40"/>
      <c r="M2365" s="40"/>
      <c r="N2365" s="40"/>
      <c r="Q2365" s="40"/>
      <c r="Z2365" s="40"/>
      <c r="AC2365" s="40"/>
    </row>
    <row r="2366" spans="12:29" ht="13.5">
      <c r="L2366" s="40"/>
      <c r="M2366" s="40"/>
      <c r="N2366" s="40"/>
      <c r="Q2366" s="40"/>
      <c r="Z2366" s="40"/>
      <c r="AC2366" s="40"/>
    </row>
    <row r="2367" spans="12:29" ht="13.5">
      <c r="L2367" s="40"/>
      <c r="M2367" s="40"/>
      <c r="N2367" s="40"/>
      <c r="Q2367" s="40"/>
      <c r="Z2367" s="40"/>
      <c r="AC2367" s="40"/>
    </row>
    <row r="2368" spans="12:29" ht="13.5">
      <c r="L2368" s="40"/>
      <c r="M2368" s="40"/>
      <c r="N2368" s="40"/>
      <c r="Q2368" s="40"/>
      <c r="Z2368" s="40"/>
      <c r="AC2368" s="40"/>
    </row>
    <row r="2369" spans="12:29" ht="13.5">
      <c r="L2369" s="40"/>
      <c r="M2369" s="40"/>
      <c r="N2369" s="40"/>
      <c r="Q2369" s="40"/>
      <c r="Z2369" s="40"/>
      <c r="AC2369" s="40"/>
    </row>
    <row r="2370" spans="12:29" ht="13.5">
      <c r="L2370" s="40"/>
      <c r="M2370" s="40"/>
      <c r="N2370" s="40"/>
      <c r="Q2370" s="40"/>
      <c r="Z2370" s="40"/>
      <c r="AC2370" s="40"/>
    </row>
    <row r="2371" spans="12:29" ht="13.5">
      <c r="L2371" s="40"/>
      <c r="M2371" s="40"/>
      <c r="N2371" s="40"/>
      <c r="Q2371" s="40"/>
      <c r="Z2371" s="40"/>
      <c r="AC2371" s="40"/>
    </row>
    <row r="2372" spans="12:29" ht="13.5">
      <c r="L2372" s="40"/>
      <c r="M2372" s="40"/>
      <c r="N2372" s="40"/>
      <c r="Q2372" s="40"/>
      <c r="Z2372" s="40"/>
      <c r="AC2372" s="40"/>
    </row>
    <row r="2373" spans="12:29" ht="13.5">
      <c r="L2373" s="40"/>
      <c r="M2373" s="40"/>
      <c r="N2373" s="40"/>
      <c r="Q2373" s="40"/>
      <c r="Z2373" s="40"/>
      <c r="AC2373" s="40"/>
    </row>
    <row r="2374" spans="12:29" ht="13.5">
      <c r="L2374" s="40"/>
      <c r="M2374" s="40"/>
      <c r="N2374" s="40"/>
      <c r="Q2374" s="40"/>
      <c r="Z2374" s="40"/>
      <c r="AC2374" s="40"/>
    </row>
    <row r="2375" spans="12:29" ht="13.5">
      <c r="L2375" s="40"/>
      <c r="M2375" s="40"/>
      <c r="N2375" s="40"/>
      <c r="Q2375" s="40"/>
      <c r="Z2375" s="40"/>
      <c r="AC2375" s="40"/>
    </row>
    <row r="2376" spans="12:29" ht="13.5">
      <c r="L2376" s="40"/>
      <c r="M2376" s="40"/>
      <c r="N2376" s="40"/>
      <c r="Q2376" s="40"/>
      <c r="Z2376" s="40"/>
      <c r="AC2376" s="40"/>
    </row>
    <row r="2377" spans="12:29" ht="13.5">
      <c r="L2377" s="40"/>
      <c r="M2377" s="40"/>
      <c r="N2377" s="40"/>
      <c r="Q2377" s="40"/>
      <c r="Z2377" s="40"/>
      <c r="AC2377" s="40"/>
    </row>
    <row r="2378" spans="12:29" ht="13.5">
      <c r="L2378" s="40"/>
      <c r="M2378" s="40"/>
      <c r="N2378" s="40"/>
      <c r="Q2378" s="40"/>
      <c r="Z2378" s="40"/>
      <c r="AC2378" s="40"/>
    </row>
    <row r="2379" spans="12:29" ht="13.5">
      <c r="L2379" s="40"/>
      <c r="M2379" s="40"/>
      <c r="N2379" s="40"/>
      <c r="Q2379" s="40"/>
      <c r="Z2379" s="40"/>
      <c r="AC2379" s="40"/>
    </row>
    <row r="2380" spans="12:29" ht="13.5">
      <c r="L2380" s="40"/>
      <c r="M2380" s="40"/>
      <c r="N2380" s="40"/>
      <c r="Q2380" s="40"/>
      <c r="Z2380" s="40"/>
      <c r="AC2380" s="40"/>
    </row>
    <row r="2381" spans="12:29" ht="13.5">
      <c r="L2381" s="40"/>
      <c r="M2381" s="40"/>
      <c r="N2381" s="40"/>
      <c r="Q2381" s="40"/>
      <c r="Z2381" s="40"/>
      <c r="AC2381" s="40"/>
    </row>
    <row r="2382" spans="12:29" ht="13.5">
      <c r="L2382" s="40"/>
      <c r="M2382" s="40"/>
      <c r="N2382" s="40"/>
      <c r="Q2382" s="40"/>
      <c r="Z2382" s="40"/>
      <c r="AC2382" s="40"/>
    </row>
    <row r="2383" spans="12:29" ht="13.5">
      <c r="L2383" s="40"/>
      <c r="M2383" s="40"/>
      <c r="N2383" s="40"/>
      <c r="Q2383" s="40"/>
      <c r="Z2383" s="40"/>
      <c r="AC2383" s="40"/>
    </row>
    <row r="2384" spans="12:29" ht="13.5">
      <c r="L2384" s="40"/>
      <c r="M2384" s="40"/>
      <c r="N2384" s="40"/>
      <c r="Q2384" s="40"/>
      <c r="Z2384" s="40"/>
      <c r="AC2384" s="40"/>
    </row>
    <row r="2385" spans="12:29" ht="13.5">
      <c r="L2385" s="40"/>
      <c r="M2385" s="40"/>
      <c r="N2385" s="40"/>
      <c r="Q2385" s="40"/>
      <c r="Z2385" s="40"/>
      <c r="AC2385" s="40"/>
    </row>
    <row r="2386" spans="12:29" ht="13.5">
      <c r="L2386" s="40"/>
      <c r="M2386" s="40"/>
      <c r="N2386" s="40"/>
      <c r="Q2386" s="40"/>
      <c r="Z2386" s="40"/>
      <c r="AC2386" s="40"/>
    </row>
    <row r="2387" spans="12:29" ht="13.5">
      <c r="L2387" s="40"/>
      <c r="M2387" s="40"/>
      <c r="N2387" s="40"/>
      <c r="Q2387" s="40"/>
      <c r="Z2387" s="40"/>
      <c r="AC2387" s="40"/>
    </row>
    <row r="2388" spans="12:29" ht="13.5">
      <c r="L2388" s="40"/>
      <c r="M2388" s="40"/>
      <c r="N2388" s="40"/>
      <c r="Q2388" s="40"/>
      <c r="Z2388" s="40"/>
      <c r="AC2388" s="40"/>
    </row>
    <row r="2389" spans="12:29" ht="13.5">
      <c r="L2389" s="40"/>
      <c r="M2389" s="40"/>
      <c r="N2389" s="40"/>
      <c r="Q2389" s="40"/>
      <c r="Z2389" s="40"/>
      <c r="AC2389" s="40"/>
    </row>
    <row r="2390" spans="12:29" ht="13.5">
      <c r="L2390" s="40"/>
      <c r="M2390" s="40"/>
      <c r="N2390" s="40"/>
      <c r="Q2390" s="40"/>
      <c r="Z2390" s="40"/>
      <c r="AC2390" s="40"/>
    </row>
    <row r="2391" spans="12:29" ht="13.5">
      <c r="L2391" s="40"/>
      <c r="M2391" s="40"/>
      <c r="N2391" s="40"/>
      <c r="Q2391" s="40"/>
      <c r="Z2391" s="40"/>
      <c r="AC2391" s="40"/>
    </row>
    <row r="2392" spans="12:29" ht="13.5">
      <c r="L2392" s="40"/>
      <c r="M2392" s="40"/>
      <c r="N2392" s="40"/>
      <c r="Q2392" s="40"/>
      <c r="Z2392" s="40"/>
      <c r="AC2392" s="40"/>
    </row>
    <row r="2393" spans="12:29" ht="13.5">
      <c r="L2393" s="40"/>
      <c r="M2393" s="40"/>
      <c r="N2393" s="40"/>
      <c r="Q2393" s="40"/>
      <c r="Z2393" s="40"/>
      <c r="AC2393" s="40"/>
    </row>
    <row r="2394" spans="12:29" ht="13.5">
      <c r="L2394" s="40"/>
      <c r="M2394" s="40"/>
      <c r="N2394" s="40"/>
      <c r="Q2394" s="40"/>
      <c r="Z2394" s="40"/>
      <c r="AC2394" s="40"/>
    </row>
    <row r="2395" spans="12:29" ht="13.5">
      <c r="L2395" s="40"/>
      <c r="M2395" s="40"/>
      <c r="N2395" s="40"/>
      <c r="Q2395" s="40"/>
      <c r="Z2395" s="40"/>
      <c r="AC2395" s="40"/>
    </row>
    <row r="2396" spans="12:29" ht="13.5">
      <c r="L2396" s="40"/>
      <c r="M2396" s="40"/>
      <c r="N2396" s="40"/>
      <c r="Q2396" s="40"/>
      <c r="Z2396" s="40"/>
      <c r="AC2396" s="40"/>
    </row>
    <row r="2397" spans="12:29" ht="13.5">
      <c r="L2397" s="40"/>
      <c r="M2397" s="40"/>
      <c r="N2397" s="40"/>
      <c r="Q2397" s="40"/>
      <c r="Z2397" s="40"/>
      <c r="AC2397" s="40"/>
    </row>
    <row r="2398" spans="12:29" ht="13.5">
      <c r="L2398" s="40"/>
      <c r="M2398" s="40"/>
      <c r="N2398" s="40"/>
      <c r="Q2398" s="40"/>
      <c r="Z2398" s="40"/>
      <c r="AC2398" s="40"/>
    </row>
    <row r="2399" spans="12:29" ht="13.5">
      <c r="L2399" s="40"/>
      <c r="M2399" s="40"/>
      <c r="N2399" s="40"/>
      <c r="Q2399" s="40"/>
      <c r="Z2399" s="40"/>
      <c r="AC2399" s="40"/>
    </row>
    <row r="2400" spans="12:29" ht="13.5">
      <c r="L2400" s="40"/>
      <c r="M2400" s="40"/>
      <c r="N2400" s="40"/>
      <c r="Q2400" s="40"/>
      <c r="Z2400" s="40"/>
      <c r="AC2400" s="40"/>
    </row>
    <row r="2401" spans="12:29" ht="13.5">
      <c r="L2401" s="40"/>
      <c r="M2401" s="40"/>
      <c r="N2401" s="40"/>
      <c r="Q2401" s="40"/>
      <c r="Z2401" s="40"/>
      <c r="AC2401" s="40"/>
    </row>
    <row r="2402" spans="12:29" ht="13.5">
      <c r="L2402" s="40"/>
      <c r="M2402" s="40"/>
      <c r="N2402" s="40"/>
      <c r="Q2402" s="40"/>
      <c r="Z2402" s="40"/>
      <c r="AC2402" s="40"/>
    </row>
    <row r="2403" spans="12:29" ht="13.5">
      <c r="L2403" s="40"/>
      <c r="M2403" s="40"/>
      <c r="N2403" s="40"/>
      <c r="Q2403" s="40"/>
      <c r="Z2403" s="40"/>
      <c r="AC2403" s="40"/>
    </row>
    <row r="2404" spans="12:29" ht="13.5">
      <c r="L2404" s="40"/>
      <c r="M2404" s="40"/>
      <c r="N2404" s="40"/>
      <c r="Q2404" s="40"/>
      <c r="Z2404" s="40"/>
      <c r="AC2404" s="40"/>
    </row>
    <row r="2405" spans="12:29" ht="13.5">
      <c r="L2405" s="40"/>
      <c r="M2405" s="40"/>
      <c r="N2405" s="40"/>
      <c r="Q2405" s="40"/>
      <c r="Z2405" s="40"/>
      <c r="AC2405" s="40"/>
    </row>
    <row r="2406" spans="12:29" ht="13.5">
      <c r="L2406" s="40"/>
      <c r="M2406" s="40"/>
      <c r="N2406" s="40"/>
      <c r="Q2406" s="40"/>
      <c r="Z2406" s="40"/>
      <c r="AC2406" s="40"/>
    </row>
    <row r="2407" spans="12:29" ht="13.5">
      <c r="L2407" s="40"/>
      <c r="M2407" s="40"/>
      <c r="N2407" s="40"/>
      <c r="Q2407" s="40"/>
      <c r="Z2407" s="40"/>
      <c r="AC2407" s="40"/>
    </row>
    <row r="2408" spans="12:29" ht="13.5">
      <c r="L2408" s="40"/>
      <c r="M2408" s="40"/>
      <c r="N2408" s="40"/>
      <c r="Q2408" s="40"/>
      <c r="Z2408" s="40"/>
      <c r="AC2408" s="40"/>
    </row>
    <row r="2409" spans="12:29" ht="13.5">
      <c r="L2409" s="40"/>
      <c r="M2409" s="40"/>
      <c r="N2409" s="40"/>
      <c r="Q2409" s="40"/>
      <c r="Z2409" s="40"/>
      <c r="AC2409" s="40"/>
    </row>
    <row r="2410" spans="12:29" ht="13.5">
      <c r="L2410" s="40"/>
      <c r="M2410" s="40"/>
      <c r="N2410" s="40"/>
      <c r="Q2410" s="40"/>
      <c r="Z2410" s="40"/>
      <c r="AC2410" s="40"/>
    </row>
    <row r="2411" spans="12:29" ht="13.5">
      <c r="L2411" s="40"/>
      <c r="M2411" s="40"/>
      <c r="N2411" s="40"/>
      <c r="Q2411" s="40"/>
      <c r="Z2411" s="40"/>
      <c r="AC2411" s="40"/>
    </row>
    <row r="2412" spans="12:29" ht="13.5">
      <c r="L2412" s="40"/>
      <c r="M2412" s="40"/>
      <c r="N2412" s="40"/>
      <c r="Q2412" s="40"/>
      <c r="Z2412" s="40"/>
      <c r="AC2412" s="40"/>
    </row>
    <row r="2413" spans="12:29" ht="13.5">
      <c r="L2413" s="40"/>
      <c r="M2413" s="40"/>
      <c r="N2413" s="40"/>
      <c r="Q2413" s="40"/>
      <c r="Z2413" s="40"/>
      <c r="AC2413" s="40"/>
    </row>
    <row r="2414" spans="12:29" ht="13.5">
      <c r="L2414" s="40"/>
      <c r="M2414" s="40"/>
      <c r="N2414" s="40"/>
      <c r="Q2414" s="40"/>
      <c r="Z2414" s="40"/>
      <c r="AC2414" s="40"/>
    </row>
    <row r="2415" spans="12:29" ht="13.5">
      <c r="L2415" s="40"/>
      <c r="M2415" s="40"/>
      <c r="N2415" s="40"/>
      <c r="Q2415" s="40"/>
      <c r="Z2415" s="40"/>
      <c r="AC2415" s="40"/>
    </row>
    <row r="2416" spans="12:29" ht="13.5">
      <c r="L2416" s="40"/>
      <c r="M2416" s="40"/>
      <c r="N2416" s="40"/>
      <c r="Q2416" s="40"/>
      <c r="Z2416" s="40"/>
      <c r="AC2416" s="40"/>
    </row>
    <row r="2417" spans="12:29" ht="13.5">
      <c r="L2417" s="40"/>
      <c r="M2417" s="40"/>
      <c r="N2417" s="40"/>
      <c r="Q2417" s="40"/>
      <c r="Z2417" s="40"/>
      <c r="AC2417" s="40"/>
    </row>
    <row r="2418" spans="12:29" ht="13.5">
      <c r="L2418" s="40"/>
      <c r="M2418" s="40"/>
      <c r="N2418" s="40"/>
      <c r="Q2418" s="40"/>
      <c r="Z2418" s="40"/>
      <c r="AC2418" s="40"/>
    </row>
    <row r="2419" spans="12:29" ht="13.5">
      <c r="L2419" s="40"/>
      <c r="M2419" s="40"/>
      <c r="N2419" s="40"/>
      <c r="Q2419" s="40"/>
      <c r="Z2419" s="40"/>
      <c r="AC2419" s="40"/>
    </row>
    <row r="2420" spans="12:29" ht="13.5">
      <c r="L2420" s="40"/>
      <c r="M2420" s="40"/>
      <c r="N2420" s="40"/>
      <c r="Q2420" s="40"/>
      <c r="Z2420" s="40"/>
      <c r="AC2420" s="40"/>
    </row>
    <row r="2421" spans="12:29" ht="13.5">
      <c r="L2421" s="40"/>
      <c r="M2421" s="40"/>
      <c r="N2421" s="40"/>
      <c r="Q2421" s="40"/>
      <c r="Z2421" s="40"/>
      <c r="AC2421" s="40"/>
    </row>
    <row r="2422" spans="12:29" ht="13.5">
      <c r="L2422" s="40"/>
      <c r="M2422" s="40"/>
      <c r="N2422" s="40"/>
      <c r="Q2422" s="40"/>
      <c r="Z2422" s="40"/>
      <c r="AC2422" s="40"/>
    </row>
    <row r="2423" spans="12:29" ht="13.5">
      <c r="L2423" s="40"/>
      <c r="M2423" s="40"/>
      <c r="N2423" s="40"/>
      <c r="Q2423" s="40"/>
      <c r="Z2423" s="40"/>
      <c r="AC2423" s="40"/>
    </row>
    <row r="2424" spans="12:29" ht="13.5">
      <c r="L2424" s="40"/>
      <c r="M2424" s="40"/>
      <c r="N2424" s="40"/>
      <c r="Q2424" s="40"/>
      <c r="Z2424" s="40"/>
      <c r="AC2424" s="40"/>
    </row>
    <row r="2425" spans="12:29" ht="13.5">
      <c r="L2425" s="40"/>
      <c r="M2425" s="40"/>
      <c r="N2425" s="40"/>
      <c r="Q2425" s="40"/>
      <c r="Z2425" s="40"/>
      <c r="AC2425" s="40"/>
    </row>
    <row r="2426" spans="12:29" ht="13.5">
      <c r="L2426" s="40"/>
      <c r="M2426" s="40"/>
      <c r="N2426" s="40"/>
      <c r="Q2426" s="40"/>
      <c r="Z2426" s="40"/>
      <c r="AC2426" s="40"/>
    </row>
    <row r="2427" spans="12:29" ht="13.5">
      <c r="L2427" s="40"/>
      <c r="M2427" s="40"/>
      <c r="N2427" s="40"/>
      <c r="Q2427" s="40"/>
      <c r="Z2427" s="40"/>
      <c r="AC2427" s="40"/>
    </row>
    <row r="2428" spans="12:29" ht="13.5">
      <c r="L2428" s="40"/>
      <c r="M2428" s="40"/>
      <c r="N2428" s="40"/>
      <c r="Q2428" s="40"/>
      <c r="Z2428" s="40"/>
      <c r="AC2428" s="40"/>
    </row>
    <row r="2429" spans="12:29" ht="13.5">
      <c r="L2429" s="40"/>
      <c r="M2429" s="40"/>
      <c r="N2429" s="40"/>
      <c r="Q2429" s="40"/>
      <c r="Z2429" s="40"/>
      <c r="AC2429" s="40"/>
    </row>
    <row r="2430" spans="12:29" ht="13.5">
      <c r="L2430" s="40"/>
      <c r="M2430" s="40"/>
      <c r="N2430" s="40"/>
      <c r="Q2430" s="40"/>
      <c r="Z2430" s="40"/>
      <c r="AC2430" s="40"/>
    </row>
    <row r="2431" spans="12:29" ht="13.5">
      <c r="L2431" s="40"/>
      <c r="M2431" s="40"/>
      <c r="N2431" s="40"/>
      <c r="Q2431" s="40"/>
      <c r="Z2431" s="40"/>
      <c r="AC2431" s="40"/>
    </row>
    <row r="2432" spans="12:29" ht="13.5">
      <c r="L2432" s="40"/>
      <c r="M2432" s="40"/>
      <c r="N2432" s="40"/>
      <c r="Q2432" s="40"/>
      <c r="Z2432" s="40"/>
      <c r="AC2432" s="40"/>
    </row>
    <row r="2433" spans="12:29" ht="13.5">
      <c r="L2433" s="40"/>
      <c r="M2433" s="40"/>
      <c r="N2433" s="40"/>
      <c r="Q2433" s="40"/>
      <c r="Z2433" s="40"/>
      <c r="AC2433" s="40"/>
    </row>
    <row r="2434" spans="12:29" ht="13.5">
      <c r="L2434" s="40"/>
      <c r="M2434" s="40"/>
      <c r="N2434" s="40"/>
      <c r="Q2434" s="40"/>
      <c r="Z2434" s="40"/>
      <c r="AC2434" s="40"/>
    </row>
    <row r="2435" spans="12:29" ht="13.5">
      <c r="L2435" s="40"/>
      <c r="M2435" s="40"/>
      <c r="N2435" s="40"/>
      <c r="Q2435" s="40"/>
      <c r="Z2435" s="40"/>
      <c r="AC2435" s="40"/>
    </row>
    <row r="2436" spans="12:29" ht="13.5">
      <c r="L2436" s="40"/>
      <c r="M2436" s="40"/>
      <c r="N2436" s="40"/>
      <c r="Q2436" s="40"/>
      <c r="Z2436" s="40"/>
      <c r="AC2436" s="40"/>
    </row>
    <row r="2437" spans="12:29" ht="13.5">
      <c r="L2437" s="40"/>
      <c r="M2437" s="40"/>
      <c r="N2437" s="40"/>
      <c r="Q2437" s="40"/>
      <c r="Z2437" s="40"/>
      <c r="AC2437" s="40"/>
    </row>
    <row r="2438" spans="12:29" ht="13.5">
      <c r="L2438" s="40"/>
      <c r="M2438" s="40"/>
      <c r="N2438" s="40"/>
      <c r="Q2438" s="40"/>
      <c r="Z2438" s="40"/>
      <c r="AC2438" s="40"/>
    </row>
    <row r="2439" spans="12:29" ht="13.5">
      <c r="L2439" s="40"/>
      <c r="M2439" s="40"/>
      <c r="N2439" s="40"/>
      <c r="Q2439" s="40"/>
      <c r="Z2439" s="40"/>
      <c r="AC2439" s="40"/>
    </row>
    <row r="2440" spans="12:29" ht="13.5">
      <c r="L2440" s="40"/>
      <c r="M2440" s="40"/>
      <c r="N2440" s="40"/>
      <c r="Q2440" s="40"/>
      <c r="Z2440" s="40"/>
      <c r="AC2440" s="40"/>
    </row>
    <row r="2441" spans="12:29" ht="13.5">
      <c r="L2441" s="40"/>
      <c r="M2441" s="40"/>
      <c r="N2441" s="40"/>
      <c r="Q2441" s="40"/>
      <c r="Z2441" s="40"/>
      <c r="AC2441" s="40"/>
    </row>
    <row r="2442" spans="12:29" ht="13.5">
      <c r="L2442" s="40"/>
      <c r="M2442" s="40"/>
      <c r="N2442" s="40"/>
      <c r="Q2442" s="40"/>
      <c r="Z2442" s="40"/>
      <c r="AC2442" s="40"/>
    </row>
    <row r="2443" spans="12:29" ht="13.5">
      <c r="L2443" s="40"/>
      <c r="M2443" s="40"/>
      <c r="N2443" s="40"/>
      <c r="Q2443" s="40"/>
      <c r="Z2443" s="40"/>
      <c r="AC2443" s="40"/>
    </row>
    <row r="2444" spans="12:29" ht="13.5">
      <c r="L2444" s="40"/>
      <c r="M2444" s="40"/>
      <c r="N2444" s="40"/>
      <c r="Q2444" s="40"/>
      <c r="Z2444" s="40"/>
      <c r="AC2444" s="40"/>
    </row>
    <row r="2445" spans="12:29" ht="13.5">
      <c r="L2445" s="40"/>
      <c r="M2445" s="40"/>
      <c r="N2445" s="40"/>
      <c r="Q2445" s="40"/>
      <c r="Z2445" s="40"/>
      <c r="AC2445" s="40"/>
    </row>
    <row r="2446" spans="12:29" ht="13.5">
      <c r="L2446" s="40"/>
      <c r="M2446" s="40"/>
      <c r="N2446" s="40"/>
      <c r="Q2446" s="40"/>
      <c r="Z2446" s="40"/>
      <c r="AC2446" s="40"/>
    </row>
    <row r="2447" spans="12:29" ht="13.5">
      <c r="L2447" s="40"/>
      <c r="M2447" s="40"/>
      <c r="N2447" s="40"/>
      <c r="Q2447" s="40"/>
      <c r="Z2447" s="40"/>
      <c r="AC2447" s="40"/>
    </row>
    <row r="2448" spans="12:29" ht="13.5">
      <c r="L2448" s="40"/>
      <c r="M2448" s="40"/>
      <c r="N2448" s="40"/>
      <c r="Q2448" s="40"/>
      <c r="Z2448" s="40"/>
      <c r="AC2448" s="40"/>
    </row>
    <row r="2449" spans="12:29" ht="13.5">
      <c r="L2449" s="40"/>
      <c r="M2449" s="40"/>
      <c r="N2449" s="40"/>
      <c r="Q2449" s="40"/>
      <c r="Z2449" s="40"/>
      <c r="AC2449" s="40"/>
    </row>
    <row r="2450" spans="12:29" ht="13.5">
      <c r="L2450" s="40"/>
      <c r="M2450" s="40"/>
      <c r="N2450" s="40"/>
      <c r="Q2450" s="40"/>
      <c r="Z2450" s="40"/>
      <c r="AC2450" s="40"/>
    </row>
    <row r="2451" spans="12:29" ht="13.5">
      <c r="L2451" s="40"/>
      <c r="M2451" s="40"/>
      <c r="N2451" s="40"/>
      <c r="Q2451" s="40"/>
      <c r="Z2451" s="40"/>
      <c r="AC2451" s="40"/>
    </row>
    <row r="2452" spans="12:29" ht="13.5">
      <c r="L2452" s="40"/>
      <c r="M2452" s="40"/>
      <c r="N2452" s="40"/>
      <c r="Q2452" s="40"/>
      <c r="Z2452" s="40"/>
      <c r="AC2452" s="40"/>
    </row>
    <row r="2453" spans="12:29" ht="13.5">
      <c r="L2453" s="40"/>
      <c r="M2453" s="40"/>
      <c r="N2453" s="40"/>
      <c r="Q2453" s="40"/>
      <c r="Z2453" s="40"/>
      <c r="AC2453" s="40"/>
    </row>
    <row r="2454" spans="12:29" ht="13.5">
      <c r="L2454" s="40"/>
      <c r="M2454" s="40"/>
      <c r="N2454" s="40"/>
      <c r="Q2454" s="40"/>
      <c r="Z2454" s="40"/>
      <c r="AC2454" s="40"/>
    </row>
    <row r="2455" spans="12:29" ht="13.5">
      <c r="L2455" s="40"/>
      <c r="M2455" s="40"/>
      <c r="N2455" s="40"/>
      <c r="Q2455" s="40"/>
      <c r="Z2455" s="40"/>
      <c r="AC2455" s="40"/>
    </row>
    <row r="2456" spans="12:29" ht="13.5">
      <c r="L2456" s="40"/>
      <c r="M2456" s="40"/>
      <c r="N2456" s="40"/>
      <c r="Q2456" s="40"/>
      <c r="Z2456" s="40"/>
      <c r="AC2456" s="40"/>
    </row>
    <row r="2457" spans="12:29" ht="13.5">
      <c r="L2457" s="40"/>
      <c r="M2457" s="40"/>
      <c r="N2457" s="40"/>
      <c r="Q2457" s="40"/>
      <c r="Z2457" s="40"/>
      <c r="AC2457" s="40"/>
    </row>
    <row r="2458" spans="12:29" ht="13.5">
      <c r="L2458" s="40"/>
      <c r="M2458" s="40"/>
      <c r="N2458" s="40"/>
      <c r="Q2458" s="40"/>
      <c r="Z2458" s="40"/>
      <c r="AC2458" s="40"/>
    </row>
    <row r="2459" spans="12:29" ht="13.5">
      <c r="L2459" s="40"/>
      <c r="M2459" s="40"/>
      <c r="N2459" s="40"/>
      <c r="Q2459" s="40"/>
      <c r="Z2459" s="40"/>
      <c r="AC2459" s="40"/>
    </row>
    <row r="2460" spans="12:29" ht="13.5">
      <c r="L2460" s="40"/>
      <c r="M2460" s="40"/>
      <c r="N2460" s="40"/>
      <c r="Q2460" s="40"/>
      <c r="Z2460" s="40"/>
      <c r="AC2460" s="40"/>
    </row>
    <row r="2461" spans="12:29" ht="13.5">
      <c r="L2461" s="40"/>
      <c r="M2461" s="40"/>
      <c r="N2461" s="40"/>
      <c r="Q2461" s="40"/>
      <c r="Z2461" s="40"/>
      <c r="AC2461" s="40"/>
    </row>
    <row r="2462" spans="12:29" ht="13.5">
      <c r="L2462" s="40"/>
      <c r="M2462" s="40"/>
      <c r="N2462" s="40"/>
      <c r="Q2462" s="40"/>
      <c r="Z2462" s="40"/>
      <c r="AC2462" s="40"/>
    </row>
    <row r="2463" spans="12:29" ht="13.5">
      <c r="L2463" s="40"/>
      <c r="M2463" s="40"/>
      <c r="N2463" s="40"/>
      <c r="Q2463" s="40"/>
      <c r="Z2463" s="40"/>
      <c r="AC2463" s="40"/>
    </row>
    <row r="2464" spans="12:29" ht="13.5">
      <c r="L2464" s="40"/>
      <c r="M2464" s="40"/>
      <c r="N2464" s="40"/>
      <c r="Q2464" s="40"/>
      <c r="Z2464" s="40"/>
      <c r="AC2464" s="40"/>
    </row>
    <row r="2465" spans="12:29" ht="13.5">
      <c r="L2465" s="40"/>
      <c r="M2465" s="40"/>
      <c r="N2465" s="40"/>
      <c r="Q2465" s="40"/>
      <c r="Z2465" s="40"/>
      <c r="AC2465" s="40"/>
    </row>
    <row r="2466" spans="12:29" ht="13.5">
      <c r="L2466" s="40"/>
      <c r="M2466" s="40"/>
      <c r="N2466" s="40"/>
      <c r="Q2466" s="40"/>
      <c r="Z2466" s="40"/>
      <c r="AC2466" s="40"/>
    </row>
    <row r="2467" spans="12:29" ht="13.5">
      <c r="L2467" s="40"/>
      <c r="M2467" s="40"/>
      <c r="N2467" s="40"/>
      <c r="Q2467" s="40"/>
      <c r="Z2467" s="40"/>
      <c r="AC2467" s="40"/>
    </row>
    <row r="2468" spans="12:29" ht="13.5">
      <c r="L2468" s="40"/>
      <c r="M2468" s="40"/>
      <c r="N2468" s="40"/>
      <c r="Q2468" s="40"/>
      <c r="Z2468" s="40"/>
      <c r="AC2468" s="40"/>
    </row>
    <row r="2469" spans="12:29" ht="13.5">
      <c r="L2469" s="40"/>
      <c r="M2469" s="40"/>
      <c r="N2469" s="40"/>
      <c r="Q2469" s="40"/>
      <c r="Z2469" s="40"/>
      <c r="AC2469" s="40"/>
    </row>
    <row r="2470" spans="12:29" ht="13.5">
      <c r="L2470" s="40"/>
      <c r="M2470" s="40"/>
      <c r="N2470" s="40"/>
      <c r="Q2470" s="40"/>
      <c r="Z2470" s="40"/>
      <c r="AC2470" s="40"/>
    </row>
    <row r="2471" spans="12:29" ht="13.5">
      <c r="L2471" s="40"/>
      <c r="M2471" s="40"/>
      <c r="N2471" s="40"/>
      <c r="Q2471" s="40"/>
      <c r="Z2471" s="40"/>
      <c r="AC2471" s="40"/>
    </row>
    <row r="2472" spans="12:29" ht="13.5">
      <c r="L2472" s="40"/>
      <c r="M2472" s="40"/>
      <c r="N2472" s="40"/>
      <c r="Q2472" s="40"/>
      <c r="Z2472" s="40"/>
      <c r="AC2472" s="40"/>
    </row>
    <row r="2473" spans="12:29" ht="13.5">
      <c r="L2473" s="40"/>
      <c r="M2473" s="40"/>
      <c r="N2473" s="40"/>
      <c r="Q2473" s="40"/>
      <c r="Z2473" s="40"/>
      <c r="AC2473" s="40"/>
    </row>
    <row r="2474" spans="12:29" ht="13.5">
      <c r="L2474" s="40"/>
      <c r="M2474" s="40"/>
      <c r="N2474" s="40"/>
      <c r="Q2474" s="40"/>
      <c r="Z2474" s="40"/>
      <c r="AC2474" s="40"/>
    </row>
    <row r="2475" spans="12:29" ht="13.5">
      <c r="L2475" s="40"/>
      <c r="M2475" s="40"/>
      <c r="N2475" s="40"/>
      <c r="Q2475" s="40"/>
      <c r="Z2475" s="40"/>
      <c r="AC2475" s="40"/>
    </row>
    <row r="2476" spans="12:29" ht="13.5">
      <c r="L2476" s="40"/>
      <c r="M2476" s="40"/>
      <c r="N2476" s="40"/>
      <c r="Q2476" s="40"/>
      <c r="Z2476" s="40"/>
      <c r="AC2476" s="40"/>
    </row>
    <row r="2477" spans="12:29" ht="13.5">
      <c r="L2477" s="40"/>
      <c r="M2477" s="40"/>
      <c r="N2477" s="40"/>
      <c r="Q2477" s="40"/>
      <c r="Z2477" s="40"/>
      <c r="AC2477" s="40"/>
    </row>
    <row r="2478" spans="12:29" ht="13.5">
      <c r="L2478" s="40"/>
      <c r="M2478" s="40"/>
      <c r="N2478" s="40"/>
      <c r="Q2478" s="40"/>
      <c r="Z2478" s="40"/>
      <c r="AC2478" s="40"/>
    </row>
    <row r="2479" spans="12:29" ht="13.5">
      <c r="L2479" s="40"/>
      <c r="M2479" s="40"/>
      <c r="N2479" s="40"/>
      <c r="Q2479" s="40"/>
      <c r="Z2479" s="40"/>
      <c r="AC2479" s="40"/>
    </row>
    <row r="2480" spans="12:29" ht="13.5">
      <c r="L2480" s="40"/>
      <c r="M2480" s="40"/>
      <c r="N2480" s="40"/>
      <c r="Q2480" s="40"/>
      <c r="Z2480" s="40"/>
      <c r="AC2480" s="40"/>
    </row>
    <row r="2481" spans="12:29" ht="13.5">
      <c r="L2481" s="40"/>
      <c r="M2481" s="40"/>
      <c r="N2481" s="40"/>
      <c r="Q2481" s="40"/>
      <c r="Z2481" s="40"/>
      <c r="AC2481" s="40"/>
    </row>
    <row r="2482" spans="12:29" ht="13.5">
      <c r="L2482" s="40"/>
      <c r="M2482" s="40"/>
      <c r="N2482" s="40"/>
      <c r="Q2482" s="40"/>
      <c r="Z2482" s="40"/>
      <c r="AC2482" s="40"/>
    </row>
    <row r="2483" spans="12:29" ht="13.5">
      <c r="L2483" s="40"/>
      <c r="M2483" s="40"/>
      <c r="N2483" s="40"/>
      <c r="Q2483" s="40"/>
      <c r="Z2483" s="40"/>
      <c r="AC2483" s="40"/>
    </row>
    <row r="2484" spans="12:29" ht="13.5">
      <c r="L2484" s="40"/>
      <c r="M2484" s="40"/>
      <c r="N2484" s="40"/>
      <c r="Q2484" s="40"/>
      <c r="Z2484" s="40"/>
      <c r="AC2484" s="40"/>
    </row>
    <row r="2485" spans="12:29" ht="13.5">
      <c r="L2485" s="40"/>
      <c r="M2485" s="40"/>
      <c r="N2485" s="40"/>
      <c r="Q2485" s="40"/>
      <c r="Z2485" s="40"/>
      <c r="AC2485" s="40"/>
    </row>
    <row r="2486" spans="12:29" ht="13.5">
      <c r="L2486" s="40"/>
      <c r="M2486" s="40"/>
      <c r="N2486" s="40"/>
      <c r="Q2486" s="40"/>
      <c r="Z2486" s="40"/>
      <c r="AC2486" s="40"/>
    </row>
    <row r="2487" spans="12:29" ht="13.5">
      <c r="L2487" s="40"/>
      <c r="M2487" s="40"/>
      <c r="N2487" s="40"/>
      <c r="Q2487" s="40"/>
      <c r="Z2487" s="40"/>
      <c r="AC2487" s="40"/>
    </row>
    <row r="2488" spans="12:29" ht="13.5">
      <c r="L2488" s="40"/>
      <c r="M2488" s="40"/>
      <c r="N2488" s="40"/>
      <c r="Q2488" s="40"/>
      <c r="Z2488" s="40"/>
      <c r="AC2488" s="40"/>
    </row>
    <row r="2489" spans="12:29" ht="13.5">
      <c r="L2489" s="40"/>
      <c r="M2489" s="40"/>
      <c r="N2489" s="40"/>
      <c r="Q2489" s="40"/>
      <c r="Z2489" s="40"/>
      <c r="AC2489" s="40"/>
    </row>
    <row r="2490" spans="12:29" ht="13.5">
      <c r="L2490" s="40"/>
      <c r="M2490" s="40"/>
      <c r="N2490" s="40"/>
      <c r="Q2490" s="40"/>
      <c r="Z2490" s="40"/>
      <c r="AC2490" s="40"/>
    </row>
    <row r="2491" spans="12:29" ht="13.5">
      <c r="L2491" s="40"/>
      <c r="M2491" s="40"/>
      <c r="N2491" s="40"/>
      <c r="Q2491" s="40"/>
      <c r="Z2491" s="40"/>
      <c r="AC2491" s="40"/>
    </row>
    <row r="2492" spans="12:29" ht="13.5">
      <c r="L2492" s="40"/>
      <c r="M2492" s="40"/>
      <c r="N2492" s="40"/>
      <c r="Q2492" s="40"/>
      <c r="Z2492" s="40"/>
      <c r="AC2492" s="40"/>
    </row>
    <row r="2493" spans="12:29" ht="13.5">
      <c r="L2493" s="40"/>
      <c r="M2493" s="40"/>
      <c r="N2493" s="40"/>
      <c r="Q2493" s="40"/>
      <c r="Z2493" s="40"/>
      <c r="AC2493" s="40"/>
    </row>
    <row r="2494" spans="12:29" ht="13.5">
      <c r="L2494" s="40"/>
      <c r="M2494" s="40"/>
      <c r="N2494" s="40"/>
      <c r="Q2494" s="40"/>
      <c r="Z2494" s="40"/>
      <c r="AC2494" s="40"/>
    </row>
    <row r="2495" spans="12:29" ht="13.5">
      <c r="L2495" s="40"/>
      <c r="M2495" s="40"/>
      <c r="N2495" s="40"/>
      <c r="Q2495" s="40"/>
      <c r="Z2495" s="40"/>
      <c r="AC2495" s="40"/>
    </row>
    <row r="2496" spans="12:29" ht="13.5">
      <c r="L2496" s="40"/>
      <c r="M2496" s="40"/>
      <c r="N2496" s="40"/>
      <c r="Q2496" s="40"/>
      <c r="Z2496" s="40"/>
      <c r="AC2496" s="40"/>
    </row>
    <row r="2497" spans="12:29" ht="13.5">
      <c r="L2497" s="40"/>
      <c r="M2497" s="40"/>
      <c r="N2497" s="40"/>
      <c r="Q2497" s="40"/>
      <c r="Z2497" s="40"/>
      <c r="AC2497" s="40"/>
    </row>
    <row r="2498" spans="12:29" ht="13.5">
      <c r="L2498" s="40"/>
      <c r="M2498" s="40"/>
      <c r="N2498" s="40"/>
      <c r="Q2498" s="40"/>
      <c r="Z2498" s="40"/>
      <c r="AC2498" s="40"/>
    </row>
    <row r="2499" spans="12:29" ht="13.5">
      <c r="L2499" s="40"/>
      <c r="M2499" s="40"/>
      <c r="N2499" s="40"/>
      <c r="Q2499" s="40"/>
      <c r="Z2499" s="40"/>
      <c r="AC2499" s="40"/>
    </row>
    <row r="2500" spans="12:29" ht="13.5">
      <c r="L2500" s="40"/>
      <c r="M2500" s="40"/>
      <c r="N2500" s="40"/>
      <c r="Q2500" s="40"/>
      <c r="Z2500" s="40"/>
      <c r="AC2500" s="40"/>
    </row>
    <row r="2501" spans="12:29" ht="13.5">
      <c r="L2501" s="40"/>
      <c r="M2501" s="40"/>
      <c r="N2501" s="40"/>
      <c r="Q2501" s="40"/>
      <c r="Z2501" s="40"/>
      <c r="AC2501" s="40"/>
    </row>
    <row r="2502" spans="12:29" ht="13.5">
      <c r="L2502" s="40"/>
      <c r="M2502" s="40"/>
      <c r="N2502" s="40"/>
      <c r="Q2502" s="40"/>
      <c r="Z2502" s="40"/>
      <c r="AC2502" s="40"/>
    </row>
    <row r="2503" spans="12:29" ht="13.5">
      <c r="L2503" s="40"/>
      <c r="M2503" s="40"/>
      <c r="N2503" s="40"/>
      <c r="Q2503" s="40"/>
      <c r="Z2503" s="40"/>
      <c r="AC2503" s="40"/>
    </row>
    <row r="2504" spans="12:29" ht="13.5">
      <c r="L2504" s="40"/>
      <c r="M2504" s="40"/>
      <c r="N2504" s="40"/>
      <c r="Q2504" s="40"/>
      <c r="Z2504" s="40"/>
      <c r="AC2504" s="40"/>
    </row>
    <row r="2505" spans="12:29" ht="13.5">
      <c r="L2505" s="40"/>
      <c r="M2505" s="40"/>
      <c r="N2505" s="40"/>
      <c r="Q2505" s="40"/>
      <c r="Z2505" s="40"/>
      <c r="AC2505" s="40"/>
    </row>
    <row r="2506" spans="12:29" ht="13.5">
      <c r="L2506" s="40"/>
      <c r="M2506" s="40"/>
      <c r="N2506" s="40"/>
      <c r="Q2506" s="40"/>
      <c r="Z2506" s="40"/>
      <c r="AC2506" s="40"/>
    </row>
    <row r="2507" spans="12:26" ht="13.5">
      <c r="L2507" s="40"/>
      <c r="M2507" s="40"/>
      <c r="N2507" s="40"/>
      <c r="Z2507" s="40"/>
    </row>
  </sheetData>
  <sheetProtection/>
  <mergeCells count="6">
    <mergeCell ref="Y2:AA2"/>
    <mergeCell ref="AB2:AD2"/>
    <mergeCell ref="V2:X2"/>
    <mergeCell ref="A1:C1"/>
    <mergeCell ref="O2:P2"/>
    <mergeCell ref="R2:T2"/>
  </mergeCells>
  <dataValidations count="4">
    <dataValidation type="time" allowBlank="1" showInputMessage="1" showErrorMessage="1" promptTitle="Введите время старта" prompt="например, 11:00:00" errorTitle="Блин..." error="Еще разик..." sqref="D1">
      <formula1>0</formula1>
      <formula2>0.9993055555555556</formula2>
    </dataValidation>
    <dataValidation type="time" allowBlank="1" showInputMessage="1" showErrorMessage="1" prompt="ШТРАФ ЗА НЕВЗЯТЫЙ КП" errorTitle="Блин..." error="Еще разик..." sqref="F1">
      <formula1>0</formula1>
      <formula2>0.9993055555555556</formula2>
    </dataValidation>
    <dataValidation allowBlank="1" showErrorMessage="1" errorTitle="Блин..." error="Еще разик..." sqref="E1 H1:J1"/>
    <dataValidation type="time" allowBlank="1" showInputMessage="1" showErrorMessage="1" prompt="ШТРАФ ЗА НЕПРОЙДЕННЫЙ ТЭ" errorTitle="Блин..." error="Еще разик..." sqref="G1">
      <formula1>0</formula1>
      <formula2>0.9993055555555556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BI2393"/>
  <sheetViews>
    <sheetView tabSelected="1" workbookViewId="0" topLeftCell="A1">
      <pane ySplit="4" topLeftCell="BM17" activePane="bottomLeft" state="frozen"/>
      <selection pane="topLeft" activeCell="A1" sqref="A1"/>
      <selection pane="bottomLeft" activeCell="AY1" sqref="AY1:AY16384"/>
    </sheetView>
  </sheetViews>
  <sheetFormatPr defaultColWidth="9.140625" defaultRowHeight="12.75" outlineLevelCol="1"/>
  <cols>
    <col min="1" max="2" width="7.57421875" style="39" customWidth="1"/>
    <col min="3" max="3" width="8.57421875" style="30" customWidth="1"/>
    <col min="4" max="4" width="24.421875" style="30" customWidth="1"/>
    <col min="5" max="5" width="8.57421875" style="30" customWidth="1"/>
    <col min="6" max="7" width="10.7109375" style="10" customWidth="1"/>
    <col min="8" max="10" width="10.140625" style="10" customWidth="1"/>
    <col min="11" max="11" width="10.140625" style="44" customWidth="1"/>
    <col min="12" max="12" width="8.8515625" style="43" customWidth="1"/>
    <col min="13" max="13" width="0.5625" style="4" customWidth="1"/>
    <col min="14" max="21" width="9.140625" style="41" customWidth="1"/>
    <col min="22" max="24" width="9.140625" style="41" customWidth="1" outlineLevel="1"/>
    <col min="25" max="50" width="9.140625" style="41" customWidth="1"/>
    <col min="51" max="16384" width="9.140625" style="10" customWidth="1"/>
  </cols>
  <sheetData>
    <row r="1" spans="1:50" ht="12.75">
      <c r="A1" s="86" t="s">
        <v>0</v>
      </c>
      <c r="B1" s="86"/>
      <c r="C1" s="86"/>
      <c r="D1" s="52"/>
      <c r="E1" s="52"/>
      <c r="F1" s="1">
        <v>0.5</v>
      </c>
      <c r="G1" s="2"/>
      <c r="H1" s="3">
        <v>0.020833333333333332</v>
      </c>
      <c r="I1" s="3">
        <v>0.0625</v>
      </c>
      <c r="J1" s="2"/>
      <c r="K1" s="2"/>
      <c r="L1" s="2"/>
      <c r="N1" s="5">
        <v>200</v>
      </c>
      <c r="O1" s="5">
        <v>200</v>
      </c>
      <c r="P1" s="5">
        <v>200</v>
      </c>
      <c r="Q1" s="5">
        <v>115</v>
      </c>
      <c r="R1" s="6">
        <v>121</v>
      </c>
      <c r="S1" s="6">
        <v>121</v>
      </c>
      <c r="T1" s="6">
        <v>221</v>
      </c>
      <c r="U1" s="5">
        <v>123</v>
      </c>
      <c r="V1" s="8">
        <v>128</v>
      </c>
      <c r="W1" s="8">
        <v>128</v>
      </c>
      <c r="X1" s="8">
        <v>228</v>
      </c>
      <c r="Y1" s="9">
        <v>129</v>
      </c>
      <c r="Z1" s="9">
        <v>129</v>
      </c>
      <c r="AA1" s="9">
        <v>229</v>
      </c>
      <c r="AB1" s="45">
        <v>139</v>
      </c>
      <c r="AC1" s="45">
        <v>139</v>
      </c>
      <c r="AD1" s="45">
        <v>239</v>
      </c>
      <c r="AE1" s="46">
        <v>150</v>
      </c>
      <c r="AF1" s="46">
        <v>150</v>
      </c>
      <c r="AG1" s="46">
        <v>150</v>
      </c>
      <c r="AH1" s="46">
        <v>150</v>
      </c>
      <c r="AI1" s="46">
        <v>250</v>
      </c>
      <c r="AJ1" s="5">
        <v>50</v>
      </c>
      <c r="AK1" s="5">
        <v>153</v>
      </c>
      <c r="AL1" s="5">
        <v>176</v>
      </c>
      <c r="AM1" s="5">
        <v>176</v>
      </c>
      <c r="AN1" s="47">
        <v>194</v>
      </c>
      <c r="AO1" s="47">
        <v>194</v>
      </c>
      <c r="AP1" s="47">
        <v>94</v>
      </c>
      <c r="AQ1" s="48">
        <v>162</v>
      </c>
      <c r="AR1" s="48">
        <v>162</v>
      </c>
      <c r="AS1" s="48">
        <v>62</v>
      </c>
      <c r="AT1" s="5">
        <v>165</v>
      </c>
      <c r="AU1" s="5">
        <v>165</v>
      </c>
      <c r="AV1" s="5">
        <v>166</v>
      </c>
      <c r="AW1" s="5">
        <v>174</v>
      </c>
      <c r="AX1" s="5">
        <v>174</v>
      </c>
    </row>
    <row r="2" spans="1:50" s="20" customFormat="1" ht="33" customHeight="1">
      <c r="A2" s="11" t="s">
        <v>1</v>
      </c>
      <c r="B2" s="12"/>
      <c r="C2" s="13"/>
      <c r="D2" s="13"/>
      <c r="E2" s="13"/>
      <c r="F2" s="14"/>
      <c r="G2" s="14"/>
      <c r="H2" s="14"/>
      <c r="I2" s="14"/>
      <c r="J2" s="14"/>
      <c r="K2" s="15"/>
      <c r="L2" s="16"/>
      <c r="M2" s="17"/>
      <c r="N2" s="18" t="s">
        <v>2</v>
      </c>
      <c r="O2" s="18" t="s">
        <v>2</v>
      </c>
      <c r="P2" s="18" t="s">
        <v>2</v>
      </c>
      <c r="Q2" s="19" t="s">
        <v>27</v>
      </c>
      <c r="R2" s="89" t="s">
        <v>5</v>
      </c>
      <c r="S2" s="90"/>
      <c r="T2" s="91"/>
      <c r="U2" s="18" t="s">
        <v>6</v>
      </c>
      <c r="V2" s="77" t="s">
        <v>8</v>
      </c>
      <c r="W2" s="78"/>
      <c r="X2" s="79"/>
      <c r="Y2" s="80" t="s">
        <v>9</v>
      </c>
      <c r="Z2" s="81"/>
      <c r="AA2" s="82"/>
      <c r="AB2" s="92" t="s">
        <v>28</v>
      </c>
      <c r="AC2" s="93"/>
      <c r="AD2" s="94"/>
      <c r="AE2" s="95" t="s">
        <v>11</v>
      </c>
      <c r="AF2" s="96"/>
      <c r="AG2" s="96"/>
      <c r="AH2" s="96"/>
      <c r="AI2" s="97"/>
      <c r="AJ2" s="18" t="s">
        <v>11</v>
      </c>
      <c r="AK2" s="18" t="s">
        <v>29</v>
      </c>
      <c r="AL2" s="98" t="s">
        <v>30</v>
      </c>
      <c r="AM2" s="99"/>
      <c r="AN2" s="100" t="s">
        <v>31</v>
      </c>
      <c r="AO2" s="101"/>
      <c r="AP2" s="102"/>
      <c r="AQ2" s="103" t="s">
        <v>32</v>
      </c>
      <c r="AR2" s="104"/>
      <c r="AS2" s="105"/>
      <c r="AT2" s="98" t="s">
        <v>33</v>
      </c>
      <c r="AU2" s="99"/>
      <c r="AV2" s="18" t="s">
        <v>34</v>
      </c>
      <c r="AW2" s="98" t="s">
        <v>35</v>
      </c>
      <c r="AX2" s="99"/>
    </row>
    <row r="3" spans="1:50" ht="12.75" customHeight="1">
      <c r="A3" s="21" t="s">
        <v>12</v>
      </c>
      <c r="B3" s="21" t="s">
        <v>13</v>
      </c>
      <c r="C3" s="21" t="s">
        <v>14</v>
      </c>
      <c r="D3" s="21" t="s">
        <v>49</v>
      </c>
      <c r="E3" s="21" t="s">
        <v>13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22" t="s">
        <v>21</v>
      </c>
      <c r="N3" s="5" t="s">
        <v>22</v>
      </c>
      <c r="O3" s="5" t="s">
        <v>22</v>
      </c>
      <c r="P3" s="5" t="s">
        <v>22</v>
      </c>
      <c r="Q3" s="5" t="s">
        <v>24</v>
      </c>
      <c r="R3" s="6" t="s">
        <v>25</v>
      </c>
      <c r="S3" s="6" t="s">
        <v>23</v>
      </c>
      <c r="T3" s="6" t="s">
        <v>22</v>
      </c>
      <c r="U3" s="5" t="s">
        <v>24</v>
      </c>
      <c r="V3" s="8" t="s">
        <v>25</v>
      </c>
      <c r="W3" s="8" t="s">
        <v>23</v>
      </c>
      <c r="X3" s="8" t="s">
        <v>22</v>
      </c>
      <c r="Y3" s="9" t="s">
        <v>25</v>
      </c>
      <c r="Z3" s="9" t="s">
        <v>23</v>
      </c>
      <c r="AA3" s="9" t="s">
        <v>22</v>
      </c>
      <c r="AB3" s="45" t="s">
        <v>25</v>
      </c>
      <c r="AC3" s="45" t="s">
        <v>23</v>
      </c>
      <c r="AD3" s="45" t="s">
        <v>22</v>
      </c>
      <c r="AE3" s="46" t="s">
        <v>25</v>
      </c>
      <c r="AF3" s="46" t="s">
        <v>25</v>
      </c>
      <c r="AG3" s="46" t="s">
        <v>25</v>
      </c>
      <c r="AH3" s="46" t="s">
        <v>23</v>
      </c>
      <c r="AI3" s="46" t="s">
        <v>22</v>
      </c>
      <c r="AJ3" s="5" t="s">
        <v>24</v>
      </c>
      <c r="AK3" s="5" t="s">
        <v>24</v>
      </c>
      <c r="AL3" s="5" t="s">
        <v>23</v>
      </c>
      <c r="AM3" s="5" t="s">
        <v>22</v>
      </c>
      <c r="AN3" s="47" t="s">
        <v>25</v>
      </c>
      <c r="AO3" s="47" t="s">
        <v>23</v>
      </c>
      <c r="AP3" s="47" t="s">
        <v>22</v>
      </c>
      <c r="AQ3" s="48" t="s">
        <v>25</v>
      </c>
      <c r="AR3" s="48" t="s">
        <v>23</v>
      </c>
      <c r="AS3" s="48" t="s">
        <v>22</v>
      </c>
      <c r="AT3" s="5" t="s">
        <v>23</v>
      </c>
      <c r="AU3" s="5" t="s">
        <v>22</v>
      </c>
      <c r="AV3" s="5" t="s">
        <v>24</v>
      </c>
      <c r="AW3" s="5" t="s">
        <v>23</v>
      </c>
      <c r="AX3" s="5" t="s">
        <v>22</v>
      </c>
    </row>
    <row r="4" spans="1:50" ht="3.75" customHeight="1">
      <c r="A4" s="23"/>
      <c r="B4" s="23"/>
      <c r="C4" s="24"/>
      <c r="D4" s="24"/>
      <c r="E4" s="24"/>
      <c r="F4" s="4"/>
      <c r="G4" s="4"/>
      <c r="H4" s="4"/>
      <c r="I4" s="4"/>
      <c r="J4" s="4"/>
      <c r="K4" s="24"/>
      <c r="L4" s="25"/>
      <c r="N4" s="26"/>
      <c r="O4" s="26"/>
      <c r="P4" s="26"/>
      <c r="Q4" s="26"/>
      <c r="R4" s="26"/>
      <c r="S4" s="27"/>
      <c r="T4" s="26"/>
      <c r="U4" s="26"/>
      <c r="V4" s="27"/>
      <c r="W4" s="26"/>
      <c r="X4" s="26"/>
      <c r="Y4" s="27"/>
      <c r="Z4" s="26"/>
      <c r="AA4" s="26"/>
      <c r="AB4" s="26"/>
      <c r="AC4" s="26"/>
      <c r="AD4" s="27"/>
      <c r="AE4" s="26"/>
      <c r="AF4" s="26"/>
      <c r="AG4" s="26"/>
      <c r="AH4" s="26"/>
      <c r="AI4" s="27"/>
      <c r="AJ4" s="26"/>
      <c r="AK4" s="26"/>
      <c r="AL4" s="27"/>
      <c r="AM4" s="26"/>
      <c r="AN4" s="26"/>
      <c r="AO4" s="27"/>
      <c r="AP4" s="26"/>
      <c r="AQ4" s="26"/>
      <c r="AR4" s="27"/>
      <c r="AS4" s="26"/>
      <c r="AT4" s="26"/>
      <c r="AU4" s="27"/>
      <c r="AV4" s="26"/>
      <c r="AW4" s="26"/>
      <c r="AX4" s="27"/>
    </row>
    <row r="5" spans="1:61" ht="13.5">
      <c r="A5" s="75">
        <v>1</v>
      </c>
      <c r="B5" s="29" t="s">
        <v>36</v>
      </c>
      <c r="C5" s="30">
        <v>146</v>
      </c>
      <c r="D5" s="71" t="s">
        <v>91</v>
      </c>
      <c r="E5" s="72" t="s">
        <v>185</v>
      </c>
      <c r="F5" s="31">
        <v>0.3070717592592593</v>
      </c>
      <c r="G5" s="31">
        <f aca="true" t="shared" si="0" ref="G5:G36">IF(S5=0,0,S5-R5)+IF(W5=0,0,W5-V5)+IF(Z5=0,0,Z5-Y5)+IF(AC5=0,0,AC5-AB5)+IF(AH5=0,0,AH5-AG5)+IF(AO5=0,0,AO5-AN5)+IF(AR5=0,0,AR5-AQ5)+IF(AF5=0,0,AF5-AE5)</f>
        <v>0.0176736111111111</v>
      </c>
      <c r="H5" s="31">
        <f aca="true" t="shared" si="1" ref="H5:H36">IF(R5=0,H$1)+IF(T5=0,I$1)+IF(U5=0,H$1)+IF(V5=0,H$1)+IF(X5=0,I$1)+IF(Y5=0,H$1)+IF(AA5=0,I$1)+IF(AJ5=0,H$1)+IF(Q5=0,H$1)+IF(AB5=0,H$1)+IF(AE5=0,H$1)+IF(AK5=0,H$1)+IF(AQ5=0,H$1)+IF(AV5=0,H$1)+IF(AD5=0,I$1)+IF(AI5=0,I$1)+IF(AP5=0,I$1)+IF(AS5=0,I$1)</f>
        <v>0</v>
      </c>
      <c r="I5" s="31"/>
      <c r="J5" s="31">
        <f>VLOOKUP(C5,'штрафРУ-бонусРУ'!$A$2:$C$401,2,FALSE)</f>
        <v>0</v>
      </c>
      <c r="K5" s="31">
        <f>VLOOKUP(C5,'штрафРУ-бонусРУ'!$A$2:$C$401,3,FALSE)</f>
        <v>0.027777777777777762</v>
      </c>
      <c r="L5" s="32">
        <f aca="true" t="shared" si="2" ref="L5:L36">F5-G5+H5-I5+J5-K5</f>
        <v>0.26162037037037045</v>
      </c>
      <c r="M5" s="33"/>
      <c r="N5" s="34">
        <v>0.5114467592592592</v>
      </c>
      <c r="O5" s="34">
        <v>0.5411805555555556</v>
      </c>
      <c r="P5" s="34">
        <v>0.641724537037037</v>
      </c>
      <c r="Q5" s="34">
        <v>0.5772800925925926</v>
      </c>
      <c r="R5" s="34">
        <v>0.5791666666666667</v>
      </c>
      <c r="S5" s="34">
        <v>0.5878009259259259</v>
      </c>
      <c r="T5" s="34">
        <v>0.5928240740740741</v>
      </c>
      <c r="U5" s="34">
        <v>0.5955092592592592</v>
      </c>
      <c r="V5" s="34">
        <v>1</v>
      </c>
      <c r="W5" s="34">
        <v>1</v>
      </c>
      <c r="X5" s="34">
        <v>1</v>
      </c>
      <c r="Y5" s="34">
        <v>0.6040509259259259</v>
      </c>
      <c r="Z5" s="34">
        <v>0.6048958333333333</v>
      </c>
      <c r="AA5" s="34">
        <v>0.6054166666666666</v>
      </c>
      <c r="AB5" s="34">
        <v>0.796423611111111</v>
      </c>
      <c r="AC5" s="34"/>
      <c r="AD5" s="34">
        <v>0.8024652777777778</v>
      </c>
      <c r="AE5" s="34">
        <v>0.6151157407407407</v>
      </c>
      <c r="AF5" s="34">
        <v>0.6233101851851852</v>
      </c>
      <c r="AG5" s="34"/>
      <c r="AH5" s="34"/>
      <c r="AI5" s="34">
        <v>0.6269560185185185</v>
      </c>
      <c r="AJ5" s="34">
        <v>0.5347685185185186</v>
      </c>
      <c r="AK5" s="34">
        <v>0.6533101851851851</v>
      </c>
      <c r="AL5" s="34">
        <v>0.778599537037037</v>
      </c>
      <c r="AM5" s="34">
        <v>0.7924189814814815</v>
      </c>
      <c r="AN5" s="34"/>
      <c r="AO5" s="34"/>
      <c r="AP5" s="34">
        <v>0.6769675925925926</v>
      </c>
      <c r="AQ5" s="34">
        <v>0.7615856481481482</v>
      </c>
      <c r="AR5" s="34"/>
      <c r="AS5" s="34">
        <v>0.762824074074074</v>
      </c>
      <c r="AT5" s="34">
        <v>0.689699074074074</v>
      </c>
      <c r="AU5" s="34"/>
      <c r="AV5" s="34">
        <v>0.7454861111111111</v>
      </c>
      <c r="AW5" s="34">
        <v>0.7089236111111111</v>
      </c>
      <c r="AX5" s="34">
        <v>0.7379398148148147</v>
      </c>
      <c r="AY5" s="76"/>
      <c r="AZ5" s="35"/>
      <c r="BA5" s="35"/>
      <c r="BB5" s="35"/>
      <c r="BC5" s="35"/>
      <c r="BD5" s="35"/>
      <c r="BE5" s="35"/>
      <c r="BF5" s="35"/>
      <c r="BG5" s="35"/>
      <c r="BH5" s="35"/>
      <c r="BI5" s="35"/>
    </row>
    <row r="6" spans="1:61" ht="13.5">
      <c r="A6" s="75">
        <v>2</v>
      </c>
      <c r="B6" s="29" t="s">
        <v>36</v>
      </c>
      <c r="C6" s="30">
        <v>116</v>
      </c>
      <c r="D6" s="71" t="s">
        <v>63</v>
      </c>
      <c r="E6" s="72" t="s">
        <v>185</v>
      </c>
      <c r="F6" s="31">
        <v>0.35590277777777773</v>
      </c>
      <c r="G6" s="31">
        <f t="shared" si="0"/>
        <v>0.01606481481481481</v>
      </c>
      <c r="H6" s="31">
        <f t="shared" si="1"/>
        <v>0</v>
      </c>
      <c r="I6" s="31"/>
      <c r="J6" s="31">
        <f>VLOOKUP(C6,'штрафРУ-бонусРУ'!$A$2:$C$401,2,FALSE)</f>
        <v>0</v>
      </c>
      <c r="K6" s="31">
        <f>VLOOKUP(C6,'штрафРУ-бонусРУ'!$A$2:$C$401,3,FALSE)</f>
        <v>0.04861111111111109</v>
      </c>
      <c r="L6" s="32">
        <f t="shared" si="2"/>
        <v>0.2912268518518518</v>
      </c>
      <c r="M6" s="33"/>
      <c r="N6" s="34">
        <v>0.5130671296296296</v>
      </c>
      <c r="O6" s="34">
        <v>0.5518055555555555</v>
      </c>
      <c r="P6" s="34">
        <v>0.6408564814814816</v>
      </c>
      <c r="Q6" s="34">
        <v>0.6239583333333333</v>
      </c>
      <c r="R6" s="34">
        <v>0.598599537037037</v>
      </c>
      <c r="S6" s="34">
        <v>0.6064699074074075</v>
      </c>
      <c r="T6" s="34">
        <v>0.6087731481481481</v>
      </c>
      <c r="U6" s="34">
        <v>0.5951851851851852</v>
      </c>
      <c r="V6" s="34">
        <v>1</v>
      </c>
      <c r="W6" s="34">
        <v>1</v>
      </c>
      <c r="X6" s="34">
        <v>1</v>
      </c>
      <c r="Y6" s="34">
        <v>0.581875</v>
      </c>
      <c r="Z6" s="34">
        <v>0.5859722222222222</v>
      </c>
      <c r="AA6" s="34">
        <v>0.5864699074074075</v>
      </c>
      <c r="AB6" s="34">
        <v>0.6491782407407407</v>
      </c>
      <c r="AC6" s="34"/>
      <c r="AD6" s="34">
        <v>0.6510532407407407</v>
      </c>
      <c r="AE6" s="34">
        <v>0.5277893518518518</v>
      </c>
      <c r="AG6" s="34">
        <v>0.6543055555555556</v>
      </c>
      <c r="AH6" s="34">
        <v>0.6584027777777778</v>
      </c>
      <c r="AI6" s="34">
        <v>0.6620023148148148</v>
      </c>
      <c r="AJ6" s="34">
        <v>0.5290740740740741</v>
      </c>
      <c r="AK6" s="34">
        <v>0.8468634259259259</v>
      </c>
      <c r="AL6" s="34">
        <v>0.6666550925925926</v>
      </c>
      <c r="AM6" s="34">
        <v>0.6849074074074074</v>
      </c>
      <c r="AN6" s="34"/>
      <c r="AO6" s="34"/>
      <c r="AP6" s="34">
        <v>0.7962962962962963</v>
      </c>
      <c r="AQ6" s="34">
        <v>0.6969791666666666</v>
      </c>
      <c r="AR6" s="34"/>
      <c r="AS6" s="34">
        <v>0.6985648148148148</v>
      </c>
      <c r="AT6" s="34">
        <v>0.7944907407407408</v>
      </c>
      <c r="AU6" s="34">
        <v>0.8128125</v>
      </c>
      <c r="AV6" s="34">
        <v>0.7103472222222221</v>
      </c>
      <c r="AW6" s="34">
        <v>0.7361574074074074</v>
      </c>
      <c r="AX6" s="34">
        <v>0.773599537037037</v>
      </c>
      <c r="AY6" s="76"/>
      <c r="AZ6" s="35"/>
      <c r="BA6" s="35"/>
      <c r="BB6" s="35"/>
      <c r="BC6" s="35"/>
      <c r="BD6" s="35"/>
      <c r="BE6" s="35"/>
      <c r="BF6" s="35"/>
      <c r="BG6" s="35"/>
      <c r="BH6" s="35"/>
      <c r="BI6" s="35"/>
    </row>
    <row r="7" spans="1:61" ht="13.5">
      <c r="A7" s="75">
        <v>3</v>
      </c>
      <c r="B7" s="29" t="s">
        <v>36</v>
      </c>
      <c r="C7" s="30">
        <v>112</v>
      </c>
      <c r="D7" s="71" t="s">
        <v>59</v>
      </c>
      <c r="E7" s="72" t="s">
        <v>185</v>
      </c>
      <c r="F7" s="31">
        <v>0.41202546296296294</v>
      </c>
      <c r="G7" s="31">
        <f t="shared" si="0"/>
        <v>0.03818287037037038</v>
      </c>
      <c r="H7" s="31">
        <f t="shared" si="1"/>
        <v>0</v>
      </c>
      <c r="I7" s="31"/>
      <c r="J7" s="31">
        <f>VLOOKUP(C7,'штрафРУ-бонусРУ'!$A$2:$C$401,2,FALSE)</f>
        <v>0</v>
      </c>
      <c r="K7" s="31">
        <f>VLOOKUP(C7,'штрафРУ-бонусРУ'!$A$2:$C$401,3,FALSE)</f>
        <v>0.03472222222222221</v>
      </c>
      <c r="L7" s="32">
        <f t="shared" si="2"/>
        <v>0.33912037037037035</v>
      </c>
      <c r="M7" s="33"/>
      <c r="N7" s="34">
        <v>0.512974537037037</v>
      </c>
      <c r="O7" s="34">
        <v>0.536412037037037</v>
      </c>
      <c r="P7" s="34">
        <v>0.6838657407407407</v>
      </c>
      <c r="Q7" s="34">
        <v>0.6702546296296297</v>
      </c>
      <c r="R7" s="34">
        <v>0.6171412037037037</v>
      </c>
      <c r="S7" s="34">
        <v>0.6511574074074075</v>
      </c>
      <c r="T7" s="34">
        <v>0.667650462962963</v>
      </c>
      <c r="U7" s="34">
        <v>0.6147106481481481</v>
      </c>
      <c r="V7" s="34">
        <v>1</v>
      </c>
      <c r="W7" s="34">
        <v>1</v>
      </c>
      <c r="X7" s="34">
        <v>1</v>
      </c>
      <c r="Y7" s="34">
        <v>0.6027430555555555</v>
      </c>
      <c r="Z7" s="34">
        <v>0.6042939814814815</v>
      </c>
      <c r="AA7" s="34">
        <v>0.605</v>
      </c>
      <c r="AB7" s="34">
        <v>0.9025</v>
      </c>
      <c r="AC7" s="34"/>
      <c r="AD7" s="34">
        <v>0.9065740740740741</v>
      </c>
      <c r="AE7" s="34">
        <v>0.5831828703703704</v>
      </c>
      <c r="AF7" s="34">
        <v>0.5857986111111111</v>
      </c>
      <c r="AG7" s="34">
        <v>0.5889351851851852</v>
      </c>
      <c r="AH7" s="34"/>
      <c r="AI7" s="34">
        <v>0.5890740740740741</v>
      </c>
      <c r="AJ7" s="34">
        <v>0.5788888888888889</v>
      </c>
      <c r="AK7" s="34">
        <v>0.6983101851851852</v>
      </c>
      <c r="AL7" s="34">
        <v>0.8825578703703704</v>
      </c>
      <c r="AM7" s="34">
        <v>0.8985648148148148</v>
      </c>
      <c r="AN7" s="34"/>
      <c r="AO7" s="34"/>
      <c r="AP7" s="34">
        <v>0.7212731481481481</v>
      </c>
      <c r="AQ7" s="34">
        <v>0.8661226851851852</v>
      </c>
      <c r="AR7" s="34"/>
      <c r="AS7" s="34">
        <v>0.8682407407407408</v>
      </c>
      <c r="AT7" s="34">
        <v>0.7147453703703704</v>
      </c>
      <c r="AU7" s="34">
        <v>0.7419791666666667</v>
      </c>
      <c r="AV7" s="34">
        <v>0.7516550925925927</v>
      </c>
      <c r="AW7" s="34">
        <v>0.7887384259259259</v>
      </c>
      <c r="AX7" s="34">
        <v>0.8384722222222223</v>
      </c>
      <c r="AY7" s="76"/>
      <c r="AZ7" s="35"/>
      <c r="BA7" s="35"/>
      <c r="BB7" s="35"/>
      <c r="BC7" s="35"/>
      <c r="BD7" s="35"/>
      <c r="BE7" s="35"/>
      <c r="BF7" s="35"/>
      <c r="BG7" s="35"/>
      <c r="BH7" s="35"/>
      <c r="BI7" s="35"/>
    </row>
    <row r="8" spans="1:61" ht="13.5">
      <c r="A8" s="28">
        <v>4</v>
      </c>
      <c r="B8" s="29" t="s">
        <v>36</v>
      </c>
      <c r="C8" s="30">
        <v>105</v>
      </c>
      <c r="D8" s="71" t="s">
        <v>54</v>
      </c>
      <c r="E8" s="72" t="s">
        <v>185</v>
      </c>
      <c r="F8" s="31">
        <v>0.42365740740740737</v>
      </c>
      <c r="G8" s="31">
        <f t="shared" si="0"/>
        <v>0.04167824074074078</v>
      </c>
      <c r="H8" s="31">
        <f t="shared" si="1"/>
        <v>0</v>
      </c>
      <c r="I8" s="31"/>
      <c r="J8" s="31">
        <f>VLOOKUP(C8,'штрафРУ-бонусРУ'!$A$2:$C$401,2,FALSE)</f>
        <v>0</v>
      </c>
      <c r="K8" s="31">
        <f>VLOOKUP(C8,'штрафРУ-бонусРУ'!$A$2:$C$401,3,FALSE)</f>
        <v>0.01388888888888888</v>
      </c>
      <c r="L8" s="32">
        <f t="shared" si="2"/>
        <v>0.3680902777777777</v>
      </c>
      <c r="M8" s="33"/>
      <c r="N8" s="34">
        <v>0.5145833333333333</v>
      </c>
      <c r="O8" s="34">
        <v>0.5536574074074074</v>
      </c>
      <c r="P8" s="34">
        <v>0.6785300925925926</v>
      </c>
      <c r="Q8" s="34">
        <v>0.6261805555555556</v>
      </c>
      <c r="R8" s="34">
        <v>0.6009837962962963</v>
      </c>
      <c r="S8" s="34">
        <v>0.6120717592592593</v>
      </c>
      <c r="T8" s="34">
        <v>0.6228819444444444</v>
      </c>
      <c r="U8" s="34">
        <v>0.5981944444444445</v>
      </c>
      <c r="V8" s="34">
        <v>1</v>
      </c>
      <c r="W8" s="34">
        <v>1</v>
      </c>
      <c r="X8" s="34">
        <v>1</v>
      </c>
      <c r="Y8" s="34">
        <v>0.5829166666666666</v>
      </c>
      <c r="Z8" s="34">
        <v>0.5876851851851852</v>
      </c>
      <c r="AA8" s="34">
        <v>0.5882523148148148</v>
      </c>
      <c r="AB8" s="34">
        <v>0.6878935185185185</v>
      </c>
      <c r="AC8" s="34">
        <v>0.6978472222222223</v>
      </c>
      <c r="AD8" s="34">
        <v>0.7031481481481481</v>
      </c>
      <c r="AE8" s="34">
        <v>0.5277546296296296</v>
      </c>
      <c r="AF8" s="34">
        <v>0.5347916666666667</v>
      </c>
      <c r="AG8" s="34">
        <v>0.7066550925925926</v>
      </c>
      <c r="AH8" s="34">
        <v>0.7152546296296296</v>
      </c>
      <c r="AI8" s="34">
        <v>0.7197569444444444</v>
      </c>
      <c r="AJ8" s="34">
        <v>0.5295717592592593</v>
      </c>
      <c r="AK8" s="34">
        <v>0.9108333333333333</v>
      </c>
      <c r="AL8" s="34">
        <v>0.7232986111111112</v>
      </c>
      <c r="AM8" s="34">
        <v>0.7376620370370371</v>
      </c>
      <c r="AN8" s="34"/>
      <c r="AO8" s="34"/>
      <c r="AP8" s="34">
        <v>0.8328819444444444</v>
      </c>
      <c r="AQ8" s="34">
        <v>0.879988425925926</v>
      </c>
      <c r="AR8" s="34">
        <v>0.8802199074074074</v>
      </c>
      <c r="AS8" s="34">
        <v>0.8813888888888889</v>
      </c>
      <c r="AT8" s="34">
        <v>0.8304398148148149</v>
      </c>
      <c r="AU8" s="34">
        <v>0.8558796296296296</v>
      </c>
      <c r="AV8" s="34">
        <v>0.7473263888888889</v>
      </c>
      <c r="AW8" s="34">
        <v>0.7610185185185184</v>
      </c>
      <c r="AX8" s="34">
        <v>0.8027546296296296</v>
      </c>
      <c r="AY8" s="76"/>
      <c r="AZ8" s="35"/>
      <c r="BA8" s="35"/>
      <c r="BB8" s="35"/>
      <c r="BC8" s="35"/>
      <c r="BD8" s="35"/>
      <c r="BE8" s="35"/>
      <c r="BF8" s="35"/>
      <c r="BG8" s="35"/>
      <c r="BH8" s="35"/>
      <c r="BI8" s="35"/>
    </row>
    <row r="9" spans="1:61" ht="13.5">
      <c r="A9" s="28">
        <v>5</v>
      </c>
      <c r="B9" s="29" t="s">
        <v>36</v>
      </c>
      <c r="C9" s="30">
        <v>104</v>
      </c>
      <c r="D9" s="71" t="s">
        <v>53</v>
      </c>
      <c r="E9" s="72" t="s">
        <v>185</v>
      </c>
      <c r="F9" s="31">
        <v>0.42168981481481477</v>
      </c>
      <c r="G9" s="31">
        <f t="shared" si="0"/>
        <v>0.031041666666666856</v>
      </c>
      <c r="H9" s="31">
        <f t="shared" si="1"/>
        <v>0</v>
      </c>
      <c r="I9" s="31"/>
      <c r="J9" s="31">
        <f>VLOOKUP(C9,'штрафРУ-бонусРУ'!$A$2:$C$401,2,FALSE)</f>
        <v>0</v>
      </c>
      <c r="K9" s="31">
        <f>VLOOKUP(C9,'штрафРУ-бонусРУ'!$A$2:$C$401,3,FALSE)</f>
        <v>0.020833333333333322</v>
      </c>
      <c r="L9" s="32">
        <f t="shared" si="2"/>
        <v>0.3698148148148146</v>
      </c>
      <c r="M9" s="33"/>
      <c r="N9" s="34">
        <v>0.5132175925925926</v>
      </c>
      <c r="O9" s="34">
        <v>0.549375</v>
      </c>
      <c r="P9" s="34">
        <v>0.6759953703703704</v>
      </c>
      <c r="Q9" s="34">
        <v>0.5981018518518518</v>
      </c>
      <c r="R9" s="34">
        <v>0.5999305555555555</v>
      </c>
      <c r="S9" s="34">
        <v>0.6097106481481481</v>
      </c>
      <c r="T9" s="34">
        <v>0.6152777777777778</v>
      </c>
      <c r="U9" s="34">
        <v>0.6212037037037037</v>
      </c>
      <c r="V9" s="34">
        <v>1</v>
      </c>
      <c r="W9" s="34">
        <v>1</v>
      </c>
      <c r="X9" s="34">
        <v>1</v>
      </c>
      <c r="Y9" s="34">
        <v>0.6327083333333333</v>
      </c>
      <c r="Z9" s="34">
        <v>0.6339583333333333</v>
      </c>
      <c r="AA9" s="34">
        <v>0.6344675925925926</v>
      </c>
      <c r="AB9" s="34">
        <v>0.6890277777777777</v>
      </c>
      <c r="AC9" s="34">
        <v>0.7031018518518519</v>
      </c>
      <c r="AD9" s="34">
        <v>0.7066319444444445</v>
      </c>
      <c r="AE9" s="34">
        <v>0.6463888888888889</v>
      </c>
      <c r="AF9" s="34">
        <v>0.6523263888888889</v>
      </c>
      <c r="AG9" s="34"/>
      <c r="AH9" s="34"/>
      <c r="AI9" s="34">
        <v>0.6561342592592593</v>
      </c>
      <c r="AJ9" s="34">
        <v>0.5316666666666666</v>
      </c>
      <c r="AK9" s="34">
        <v>0.9098032407407407</v>
      </c>
      <c r="AL9" s="34">
        <v>0.7135532407407408</v>
      </c>
      <c r="AM9" s="34">
        <v>0.7307175925925926</v>
      </c>
      <c r="AN9" s="34"/>
      <c r="AO9" s="34"/>
      <c r="AP9" s="34">
        <v>0.8665277777777778</v>
      </c>
      <c r="AQ9" s="34">
        <v>0.743125</v>
      </c>
      <c r="AR9" s="34"/>
      <c r="AS9" s="34">
        <v>0.7449537037037036</v>
      </c>
      <c r="AT9" s="34">
        <v>0.8607291666666667</v>
      </c>
      <c r="AU9" s="34">
        <v>0.8768171296296297</v>
      </c>
      <c r="AV9" s="34">
        <v>0.7594791666666666</v>
      </c>
      <c r="AW9" s="34">
        <v>0.8074074074074074</v>
      </c>
      <c r="AX9" s="34">
        <v>0.8437731481481481</v>
      </c>
      <c r="AY9" s="76"/>
      <c r="AZ9" s="35"/>
      <c r="BA9" s="35"/>
      <c r="BB9" s="35"/>
      <c r="BC9" s="35"/>
      <c r="BD9" s="35"/>
      <c r="BE9" s="35"/>
      <c r="BF9" s="35"/>
      <c r="BG9" s="35"/>
      <c r="BH9" s="35"/>
      <c r="BI9" s="35"/>
    </row>
    <row r="10" spans="1:61" ht="13.5">
      <c r="A10" s="28">
        <v>6</v>
      </c>
      <c r="B10" s="29" t="s">
        <v>36</v>
      </c>
      <c r="C10" s="30">
        <v>127</v>
      </c>
      <c r="D10" s="71" t="s">
        <v>73</v>
      </c>
      <c r="E10" s="72" t="s">
        <v>185</v>
      </c>
      <c r="F10" s="31">
        <v>0.3859490740740741</v>
      </c>
      <c r="G10" s="31">
        <f t="shared" si="0"/>
        <v>0.011770833333333286</v>
      </c>
      <c r="H10" s="31">
        <f t="shared" si="1"/>
        <v>0</v>
      </c>
      <c r="I10" s="31"/>
      <c r="J10" s="31">
        <f>VLOOKUP(C10,'штрафРУ-бонусРУ'!$A$2:$C$401,2,FALSE)</f>
        <v>0.041666666666666664</v>
      </c>
      <c r="K10" s="31">
        <f>VLOOKUP(C10,'штрафРУ-бонусРУ'!$A$2:$C$401,3,FALSE)</f>
        <v>0.027777777777777762</v>
      </c>
      <c r="L10" s="32">
        <f t="shared" si="2"/>
        <v>0.38806712962962975</v>
      </c>
      <c r="M10" s="33"/>
      <c r="N10" s="34">
        <v>0.5147453703703704</v>
      </c>
      <c r="O10" s="34">
        <v>0.5420949074074074</v>
      </c>
      <c r="P10" s="34">
        <v>0.645636574074074</v>
      </c>
      <c r="Q10" s="34">
        <v>0.5900462962962963</v>
      </c>
      <c r="R10" s="34">
        <v>0.5932638888888889</v>
      </c>
      <c r="S10" s="34"/>
      <c r="T10" s="34">
        <v>0.60375</v>
      </c>
      <c r="U10" s="34">
        <v>0.6082291666666667</v>
      </c>
      <c r="V10" s="34">
        <v>1</v>
      </c>
      <c r="W10" s="34">
        <v>1</v>
      </c>
      <c r="X10" s="34">
        <v>1</v>
      </c>
      <c r="Y10" s="34">
        <v>0.6180208333333334</v>
      </c>
      <c r="Z10" s="34">
        <v>0.6220717592592593</v>
      </c>
      <c r="AA10" s="34">
        <v>0.6225231481481481</v>
      </c>
      <c r="AB10" s="34">
        <v>0.6566435185185185</v>
      </c>
      <c r="AC10" s="34">
        <v>0.6597800925925926</v>
      </c>
      <c r="AD10" s="34">
        <v>0.6641087962962963</v>
      </c>
      <c r="AE10" s="34">
        <v>0.6710763888888889</v>
      </c>
      <c r="AF10" s="34">
        <v>0.6756597222222221</v>
      </c>
      <c r="AG10" s="34"/>
      <c r="AH10" s="34"/>
      <c r="AI10" s="34">
        <v>0.6798611111111111</v>
      </c>
      <c r="AJ10" s="34">
        <v>0.6670717592592593</v>
      </c>
      <c r="AK10" s="34">
        <v>0.8761574074074074</v>
      </c>
      <c r="AL10" s="34">
        <v>0.6845717592592592</v>
      </c>
      <c r="AM10" s="34">
        <v>0.7046527777777777</v>
      </c>
      <c r="AN10" s="34"/>
      <c r="AO10" s="34"/>
      <c r="AP10" s="34">
        <v>0.8359143518518519</v>
      </c>
      <c r="AQ10" s="34">
        <v>0.8041898148148148</v>
      </c>
      <c r="AR10" s="34"/>
      <c r="AS10" s="34">
        <v>0.8056712962962963</v>
      </c>
      <c r="AT10" s="34">
        <v>0.8252777777777777</v>
      </c>
      <c r="AU10" s="34">
        <v>0.8483449074074074</v>
      </c>
      <c r="AV10" s="34">
        <v>0.7825925925925926</v>
      </c>
      <c r="AW10" s="34">
        <v>0.7350347222222222</v>
      </c>
      <c r="AX10" s="34">
        <v>0.7725810185185185</v>
      </c>
      <c r="AY10" s="76"/>
      <c r="AZ10" s="35"/>
      <c r="BA10" s="35"/>
      <c r="BB10" s="35"/>
      <c r="BC10" s="35"/>
      <c r="BD10" s="35"/>
      <c r="BE10" s="35"/>
      <c r="BF10" s="35"/>
      <c r="BG10" s="35"/>
      <c r="BH10" s="35"/>
      <c r="BI10" s="35"/>
    </row>
    <row r="11" spans="1:61" ht="13.5">
      <c r="A11" s="28">
        <v>7</v>
      </c>
      <c r="B11" s="29" t="s">
        <v>36</v>
      </c>
      <c r="C11" s="30">
        <v>101</v>
      </c>
      <c r="D11" s="71" t="s">
        <v>50</v>
      </c>
      <c r="E11" s="72" t="s">
        <v>185</v>
      </c>
      <c r="F11" s="31">
        <v>0.4323148148148148</v>
      </c>
      <c r="G11" s="31">
        <f t="shared" si="0"/>
        <v>0.054340277777777835</v>
      </c>
      <c r="H11" s="31">
        <f t="shared" si="1"/>
        <v>0.020833333333333332</v>
      </c>
      <c r="I11" s="31"/>
      <c r="J11" s="31">
        <f>VLOOKUP(C11,'штрафРУ-бонусРУ'!$A$2:$C$401,2,FALSE)</f>
        <v>0.041666666666666664</v>
      </c>
      <c r="K11" s="31">
        <f>VLOOKUP(C11,'штрафРУ-бонусРУ'!$A$2:$C$401,3,FALSE)</f>
        <v>0.04861111111111109</v>
      </c>
      <c r="L11" s="32">
        <f t="shared" si="2"/>
        <v>0.3918634259259259</v>
      </c>
      <c r="M11" s="33"/>
      <c r="N11" s="34">
        <v>0.5550231481481481</v>
      </c>
      <c r="O11" s="34">
        <v>0.7243402777777778</v>
      </c>
      <c r="P11" s="34"/>
      <c r="Q11" s="34">
        <v>0.6141435185185186</v>
      </c>
      <c r="R11" s="34">
        <v>0.6166898148148149</v>
      </c>
      <c r="S11" s="34">
        <v>0.6488194444444445</v>
      </c>
      <c r="T11" s="34">
        <v>0.6547800925925926</v>
      </c>
      <c r="U11" s="34">
        <v>0.6606597222222222</v>
      </c>
      <c r="V11" s="34">
        <v>1</v>
      </c>
      <c r="W11" s="34">
        <v>1</v>
      </c>
      <c r="X11" s="34">
        <v>1</v>
      </c>
      <c r="Y11" s="34">
        <v>0.6746875</v>
      </c>
      <c r="Z11" s="34">
        <v>0.6749421296296297</v>
      </c>
      <c r="AA11" s="34">
        <v>0.6754513888888889</v>
      </c>
      <c r="AB11" s="34">
        <v>0.7327083333333334</v>
      </c>
      <c r="AC11" s="34">
        <v>0.7409953703703703</v>
      </c>
      <c r="AD11" s="34">
        <v>0.7438657407407407</v>
      </c>
      <c r="AE11" s="34">
        <v>0.5296643518518519</v>
      </c>
      <c r="AF11" s="34">
        <v>0.532650462962963</v>
      </c>
      <c r="AG11" s="34">
        <v>0.6918171296296296</v>
      </c>
      <c r="AH11" s="34">
        <v>0.7025</v>
      </c>
      <c r="AI11" s="34">
        <v>0.7058912037037036</v>
      </c>
      <c r="AJ11" s="34">
        <v>0.5299652777777778</v>
      </c>
      <c r="AK11" s="34">
        <v>0.7559027777777777</v>
      </c>
      <c r="AL11" s="34">
        <v>0.7650578703703704</v>
      </c>
      <c r="AM11" s="34">
        <v>0.7789814814814814</v>
      </c>
      <c r="AN11" s="34"/>
      <c r="AO11" s="34"/>
      <c r="AP11" s="34">
        <v>1</v>
      </c>
      <c r="AQ11" s="34">
        <v>0.915324074074074</v>
      </c>
      <c r="AR11" s="34"/>
      <c r="AS11" s="34">
        <v>0.9161342592592593</v>
      </c>
      <c r="AT11" s="34">
        <v>0.7946643518518518</v>
      </c>
      <c r="AU11" s="34">
        <v>0.816400462962963</v>
      </c>
      <c r="AV11" s="34"/>
      <c r="AW11" s="34">
        <v>0.846238425925926</v>
      </c>
      <c r="AX11" s="34">
        <v>0.895613425925926</v>
      </c>
      <c r="AY11" s="76"/>
      <c r="AZ11" s="35"/>
      <c r="BA11" s="35"/>
      <c r="BB11" s="35"/>
      <c r="BC11" s="35"/>
      <c r="BD11" s="35"/>
      <c r="BE11" s="35"/>
      <c r="BF11" s="35"/>
      <c r="BG11" s="35"/>
      <c r="BH11" s="35"/>
      <c r="BI11" s="35"/>
    </row>
    <row r="12" spans="1:61" ht="13.5">
      <c r="A12" s="28">
        <v>8</v>
      </c>
      <c r="B12" s="29" t="s">
        <v>36</v>
      </c>
      <c r="C12" s="30">
        <v>113</v>
      </c>
      <c r="D12" s="71" t="s">
        <v>60</v>
      </c>
      <c r="E12" s="72" t="s">
        <v>185</v>
      </c>
      <c r="F12" s="31">
        <v>0.4004861111111111</v>
      </c>
      <c r="G12" s="31">
        <f t="shared" si="0"/>
        <v>0.013935185185185217</v>
      </c>
      <c r="H12" s="31">
        <f t="shared" si="1"/>
        <v>0.020833333333333332</v>
      </c>
      <c r="I12" s="31"/>
      <c r="J12" s="31">
        <f>VLOOKUP(C12,'штрафРУ-бонусРУ'!$A$2:$C$401,2,FALSE)</f>
        <v>0.041666666666666664</v>
      </c>
      <c r="K12" s="31">
        <f>VLOOKUP(C12,'штрафРУ-бонусРУ'!$A$2:$C$401,3,FALSE)</f>
        <v>0.04861111111111109</v>
      </c>
      <c r="L12" s="32">
        <f t="shared" si="2"/>
        <v>0.4004398148148148</v>
      </c>
      <c r="M12" s="33"/>
      <c r="N12" s="34">
        <v>0.5143981481481482</v>
      </c>
      <c r="O12" s="34">
        <v>0.5534375</v>
      </c>
      <c r="P12" s="34">
        <v>0.666863425925926</v>
      </c>
      <c r="Q12" s="34">
        <v>0.5968055555555556</v>
      </c>
      <c r="R12" s="34">
        <v>0.6009606481481481</v>
      </c>
      <c r="S12" s="34">
        <v>0.6126157407407408</v>
      </c>
      <c r="T12" s="34">
        <v>0.6152893518518519</v>
      </c>
      <c r="U12" s="34">
        <v>0.6212731481481482</v>
      </c>
      <c r="V12" s="34">
        <v>1</v>
      </c>
      <c r="W12" s="34">
        <v>1</v>
      </c>
      <c r="X12" s="34">
        <v>1</v>
      </c>
      <c r="Y12" s="34">
        <v>0.6315740740740741</v>
      </c>
      <c r="Z12" s="34">
        <v>0.6318981481481482</v>
      </c>
      <c r="AA12" s="34">
        <v>0.6323263888888889</v>
      </c>
      <c r="AB12" s="34">
        <v>0.8878703703703703</v>
      </c>
      <c r="AC12" s="34"/>
      <c r="AD12" s="34">
        <v>0.8923032407407407</v>
      </c>
      <c r="AE12" s="34">
        <v>0.5298611111111111</v>
      </c>
      <c r="AF12" s="34">
        <v>0.5318171296296296</v>
      </c>
      <c r="AG12" s="34">
        <v>0.6446759259259259</v>
      </c>
      <c r="AH12" s="34"/>
      <c r="AI12" s="34">
        <v>0.6487962962962963</v>
      </c>
      <c r="AJ12" s="34">
        <v>0.5294212962962963</v>
      </c>
      <c r="AK12" s="34">
        <v>0.6860648148148148</v>
      </c>
      <c r="AL12" s="34">
        <v>0.833761574074074</v>
      </c>
      <c r="AM12" s="34">
        <v>0.8576851851851851</v>
      </c>
      <c r="AN12" s="34"/>
      <c r="AO12" s="34"/>
      <c r="AP12" s="34">
        <v>0.7267361111111111</v>
      </c>
      <c r="AQ12" s="34">
        <v>0.8703240740740741</v>
      </c>
      <c r="AR12" s="34"/>
      <c r="AS12" s="34">
        <v>0.8715740740740742</v>
      </c>
      <c r="AT12" s="34">
        <v>0.7166666666666667</v>
      </c>
      <c r="AU12" s="34">
        <v>0.7406018518518519</v>
      </c>
      <c r="AV12" s="34"/>
      <c r="AW12" s="34">
        <v>0.7763425925925925</v>
      </c>
      <c r="AX12" s="34">
        <v>0.8148148148148149</v>
      </c>
      <c r="AY12" s="76"/>
      <c r="AZ12" s="35"/>
      <c r="BA12" s="35"/>
      <c r="BB12" s="35"/>
      <c r="BC12" s="35"/>
      <c r="BD12" s="35"/>
      <c r="BE12" s="35"/>
      <c r="BF12" s="35"/>
      <c r="BG12" s="35"/>
      <c r="BH12" s="35"/>
      <c r="BI12" s="35"/>
    </row>
    <row r="13" spans="1:61" ht="13.5">
      <c r="A13" s="28">
        <v>9</v>
      </c>
      <c r="B13" s="29" t="s">
        <v>36</v>
      </c>
      <c r="C13" s="30">
        <v>114</v>
      </c>
      <c r="D13" s="71" t="s">
        <v>61</v>
      </c>
      <c r="E13" s="72" t="s">
        <v>185</v>
      </c>
      <c r="F13" s="31">
        <v>0.3794907407407408</v>
      </c>
      <c r="G13" s="31">
        <f t="shared" si="0"/>
        <v>0.018784722222222494</v>
      </c>
      <c r="H13" s="31">
        <f t="shared" si="1"/>
        <v>0.020833333333333332</v>
      </c>
      <c r="I13" s="31"/>
      <c r="J13" s="31">
        <f>VLOOKUP(C13,'штрафРУ-бонусРУ'!$A$2:$C$401,2,FALSE)</f>
        <v>0.041666666666666664</v>
      </c>
      <c r="K13" s="31">
        <f>VLOOKUP(C13,'штрафРУ-бонусРУ'!$A$2:$C$401,3,FALSE)</f>
        <v>0.013888888888888885</v>
      </c>
      <c r="L13" s="32">
        <f t="shared" si="2"/>
        <v>0.4093171296296294</v>
      </c>
      <c r="M13" s="33"/>
      <c r="N13" s="34">
        <v>0.5125925925925926</v>
      </c>
      <c r="O13" s="34">
        <v>0.5512615740740741</v>
      </c>
      <c r="P13" s="34">
        <v>0.6636689814814815</v>
      </c>
      <c r="Q13" s="34">
        <v>0.594201388888889</v>
      </c>
      <c r="R13" s="34">
        <v>0.5973379629629629</v>
      </c>
      <c r="S13" s="34">
        <v>0.6042824074074075</v>
      </c>
      <c r="T13" s="34">
        <v>0.6113657407407408</v>
      </c>
      <c r="U13" s="34">
        <v>0.6147569444444444</v>
      </c>
      <c r="V13" s="34">
        <v>1</v>
      </c>
      <c r="W13" s="34">
        <v>1</v>
      </c>
      <c r="X13" s="34">
        <v>1</v>
      </c>
      <c r="Y13" s="34">
        <v>0.6247916666666666</v>
      </c>
      <c r="Z13" s="34">
        <v>0.6259722222222223</v>
      </c>
      <c r="AA13" s="34">
        <v>0.6266319444444445</v>
      </c>
      <c r="AB13" s="34">
        <v>0.6769907407407407</v>
      </c>
      <c r="AC13" s="34">
        <v>0.6876504629629631</v>
      </c>
      <c r="AD13" s="34">
        <v>0.6915277777777779</v>
      </c>
      <c r="AE13" s="34">
        <v>0.6386805555555556</v>
      </c>
      <c r="AF13" s="34"/>
      <c r="AG13" s="34"/>
      <c r="AH13" s="34"/>
      <c r="AI13" s="34">
        <v>0.642511574074074</v>
      </c>
      <c r="AJ13" s="34">
        <v>0.531875</v>
      </c>
      <c r="AK13" s="34">
        <v>0.8683796296296297</v>
      </c>
      <c r="AL13" s="34">
        <v>0.6980439814814815</v>
      </c>
      <c r="AM13" s="34">
        <v>0.7137152777777778</v>
      </c>
      <c r="AN13" s="34"/>
      <c r="AO13" s="34"/>
      <c r="AP13" s="34">
        <v>0.7348726851851852</v>
      </c>
      <c r="AQ13" s="34">
        <v>0.8414699074074075</v>
      </c>
      <c r="AR13" s="34"/>
      <c r="AS13" s="34">
        <v>0.8428240740740741</v>
      </c>
      <c r="AT13" s="34">
        <v>0.7286689814814814</v>
      </c>
      <c r="AU13" s="34">
        <v>0.7432175925925927</v>
      </c>
      <c r="AV13" s="34"/>
      <c r="AW13" s="34">
        <v>0.7857638888888889</v>
      </c>
      <c r="AX13" s="34">
        <v>0.8202662037037037</v>
      </c>
      <c r="AY13" s="76"/>
      <c r="AZ13" s="35"/>
      <c r="BA13" s="35"/>
      <c r="BB13" s="35"/>
      <c r="BC13" s="35"/>
      <c r="BD13" s="35"/>
      <c r="BE13" s="35"/>
      <c r="BF13" s="35"/>
      <c r="BG13" s="35"/>
      <c r="BH13" s="35"/>
      <c r="BI13" s="35"/>
    </row>
    <row r="14" spans="1:61" ht="13.5">
      <c r="A14" s="28">
        <v>10</v>
      </c>
      <c r="B14" s="29" t="s">
        <v>36</v>
      </c>
      <c r="C14" s="30">
        <v>123</v>
      </c>
      <c r="D14" s="71" t="s">
        <v>69</v>
      </c>
      <c r="E14" s="72" t="s">
        <v>185</v>
      </c>
      <c r="F14" s="31">
        <v>0.4232638888888889</v>
      </c>
      <c r="G14" s="31">
        <f t="shared" si="0"/>
        <v>0.04206018518518517</v>
      </c>
      <c r="H14" s="31">
        <f t="shared" si="1"/>
        <v>0.0625</v>
      </c>
      <c r="I14" s="31"/>
      <c r="J14" s="31">
        <f>VLOOKUP(C14,'штрафРУ-бонусРУ'!$A$2:$C$401,2,FALSE)</f>
        <v>0</v>
      </c>
      <c r="K14" s="31">
        <f>VLOOKUP(C14,'штрафРУ-бонусРУ'!$A$2:$C$401,3,FALSE)</f>
        <v>0.02083333333333332</v>
      </c>
      <c r="L14" s="32">
        <f t="shared" si="2"/>
        <v>0.4228703703703704</v>
      </c>
      <c r="M14" s="33"/>
      <c r="N14" s="34">
        <v>0.5151967592592592</v>
      </c>
      <c r="O14" s="34">
        <v>0.5421875</v>
      </c>
      <c r="P14" s="34">
        <v>0.6875</v>
      </c>
      <c r="Q14" s="34">
        <v>0.6336689814814814</v>
      </c>
      <c r="R14" s="34">
        <v>0.6591319444444445</v>
      </c>
      <c r="S14" s="34">
        <v>0.6804513888888889</v>
      </c>
      <c r="T14" s="34">
        <v>0.6829745370370371</v>
      </c>
      <c r="U14" s="34">
        <v>0.6549189814814814</v>
      </c>
      <c r="V14" s="34">
        <v>1</v>
      </c>
      <c r="W14" s="34">
        <v>1</v>
      </c>
      <c r="X14" s="34">
        <v>1</v>
      </c>
      <c r="Y14" s="34">
        <v>0.6460185185185185</v>
      </c>
      <c r="Z14" s="34"/>
      <c r="AA14" s="34">
        <v>0.6465162037037037</v>
      </c>
      <c r="AB14" s="34">
        <v>0.7004166666666666</v>
      </c>
      <c r="AC14" s="34">
        <v>0.7189236111111111</v>
      </c>
      <c r="AD14" s="34"/>
      <c r="AE14" s="34">
        <v>0.7273148148148149</v>
      </c>
      <c r="AF14" s="34"/>
      <c r="AG14" s="34"/>
      <c r="AH14" s="34"/>
      <c r="AI14" s="34">
        <v>0.7307638888888889</v>
      </c>
      <c r="AJ14" s="34">
        <v>0.5349074074074074</v>
      </c>
      <c r="AK14" s="34">
        <v>0.9151041666666666</v>
      </c>
      <c r="AL14" s="34">
        <v>0.8870833333333333</v>
      </c>
      <c r="AM14" s="34">
        <v>0.9082638888888889</v>
      </c>
      <c r="AN14" s="34"/>
      <c r="AO14" s="34"/>
      <c r="AP14" s="34">
        <v>0.8711689814814815</v>
      </c>
      <c r="AQ14" s="34">
        <v>0.7656365740740741</v>
      </c>
      <c r="AR14" s="34">
        <v>0.7678703703703703</v>
      </c>
      <c r="AS14" s="34">
        <v>0.7685995370370371</v>
      </c>
      <c r="AT14" s="34">
        <v>0.8660416666666667</v>
      </c>
      <c r="AU14" s="34">
        <v>0.8735300925925925</v>
      </c>
      <c r="AV14" s="34">
        <v>0.7444444444444445</v>
      </c>
      <c r="AW14" s="34">
        <v>0.7922569444444445</v>
      </c>
      <c r="AX14" s="34">
        <v>0.848900462962963</v>
      </c>
      <c r="AY14" s="76"/>
      <c r="AZ14" s="35"/>
      <c r="BA14" s="35"/>
      <c r="BB14" s="35"/>
      <c r="BC14" s="35"/>
      <c r="BD14" s="35"/>
      <c r="BE14" s="35"/>
      <c r="BF14" s="35"/>
      <c r="BG14" s="35"/>
      <c r="BH14" s="35"/>
      <c r="BI14" s="35"/>
    </row>
    <row r="15" spans="1:61" ht="13.5">
      <c r="A15" s="28">
        <v>11</v>
      </c>
      <c r="B15" s="29" t="s">
        <v>36</v>
      </c>
      <c r="C15" s="30">
        <v>115</v>
      </c>
      <c r="D15" s="71" t="s">
        <v>62</v>
      </c>
      <c r="E15" s="72" t="s">
        <v>185</v>
      </c>
      <c r="F15" s="31">
        <v>0.430462962962963</v>
      </c>
      <c r="G15" s="31">
        <f t="shared" si="0"/>
        <v>0.030416666666666536</v>
      </c>
      <c r="H15" s="31">
        <f t="shared" si="1"/>
        <v>0.0625</v>
      </c>
      <c r="I15" s="31"/>
      <c r="J15" s="31">
        <f>VLOOKUP(C15,'штрафРУ-бонусРУ'!$A$2:$C$401,2,FALSE)</f>
        <v>0</v>
      </c>
      <c r="K15" s="31">
        <f>VLOOKUP(C15,'штрафРУ-бонусРУ'!$A$2:$C$401,3,FALSE)</f>
        <v>0.03472222222222221</v>
      </c>
      <c r="L15" s="32">
        <f t="shared" si="2"/>
        <v>0.42782407407407425</v>
      </c>
      <c r="M15" s="33"/>
      <c r="N15" s="34">
        <v>0.5147685185185186</v>
      </c>
      <c r="O15" s="34">
        <v>0.5551041666666666</v>
      </c>
      <c r="P15" s="34">
        <v>0.6779398148148149</v>
      </c>
      <c r="Q15" s="34">
        <v>0.5946990740740741</v>
      </c>
      <c r="R15" s="34">
        <v>0.5968055555555556</v>
      </c>
      <c r="S15" s="34">
        <v>0.6027430555555555</v>
      </c>
      <c r="T15" s="34"/>
      <c r="U15" s="34">
        <v>0.6252893518518519</v>
      </c>
      <c r="V15" s="34">
        <v>1</v>
      </c>
      <c r="W15" s="34">
        <v>1</v>
      </c>
      <c r="X15" s="34">
        <v>1</v>
      </c>
      <c r="Y15" s="34">
        <v>0.6325231481481481</v>
      </c>
      <c r="Z15" s="34"/>
      <c r="AA15" s="34">
        <v>0.6335648148148149</v>
      </c>
      <c r="AB15" s="34">
        <v>0.6899652777777777</v>
      </c>
      <c r="AC15" s="34">
        <v>0.7067708333333332</v>
      </c>
      <c r="AD15" s="34">
        <v>0.7136805555555555</v>
      </c>
      <c r="AE15" s="34">
        <v>0.6481018518518519</v>
      </c>
      <c r="AF15" s="34">
        <v>0.655775462962963</v>
      </c>
      <c r="AG15" s="34"/>
      <c r="AH15" s="34"/>
      <c r="AI15" s="34">
        <v>0.661099537037037</v>
      </c>
      <c r="AJ15" s="34">
        <v>0.5254861111111111</v>
      </c>
      <c r="AK15" s="34">
        <v>1</v>
      </c>
      <c r="AL15" s="34">
        <v>0.7196180555555555</v>
      </c>
      <c r="AM15" s="34">
        <v>0.7656712962962963</v>
      </c>
      <c r="AN15" s="34"/>
      <c r="AO15" s="34"/>
      <c r="AP15" s="34">
        <v>0.858298611111111</v>
      </c>
      <c r="AQ15" s="34">
        <v>0.7369097222222223</v>
      </c>
      <c r="AR15" s="34"/>
      <c r="AS15" s="34">
        <v>0.7383449074074074</v>
      </c>
      <c r="AT15" s="34">
        <v>0.8564583333333333</v>
      </c>
      <c r="AU15" s="34"/>
      <c r="AV15" s="34">
        <v>0.771886574074074</v>
      </c>
      <c r="AW15" s="34">
        <v>0.7990277777777778</v>
      </c>
      <c r="AX15" s="34">
        <v>0.8392824074074073</v>
      </c>
      <c r="AY15" s="76"/>
      <c r="AZ15" s="35"/>
      <c r="BA15" s="35"/>
      <c r="BB15" s="35"/>
      <c r="BC15" s="35"/>
      <c r="BD15" s="35"/>
      <c r="BE15" s="35"/>
      <c r="BF15" s="35"/>
      <c r="BG15" s="35"/>
      <c r="BH15" s="35"/>
      <c r="BI15" s="35"/>
    </row>
    <row r="16" spans="1:61" ht="13.5">
      <c r="A16" s="28">
        <v>12</v>
      </c>
      <c r="B16" s="39" t="s">
        <v>36</v>
      </c>
      <c r="C16" s="30">
        <v>109</v>
      </c>
      <c r="D16" s="71" t="s">
        <v>57</v>
      </c>
      <c r="E16" s="72" t="s">
        <v>185</v>
      </c>
      <c r="F16" s="31">
        <v>0.4525</v>
      </c>
      <c r="G16" s="31">
        <f t="shared" si="0"/>
        <v>0.04156250000000006</v>
      </c>
      <c r="H16" s="31">
        <f t="shared" si="1"/>
        <v>0</v>
      </c>
      <c r="I16" s="31"/>
      <c r="J16" s="31">
        <f>VLOOKUP(C16,'штрафРУ-бонусРУ'!$A$2:$C$401,2,FALSE)</f>
        <v>0.08333333333333333</v>
      </c>
      <c r="K16" s="31">
        <f>VLOOKUP(C16,'штрафРУ-бонусРУ'!$A$2:$C$401,3,FALSE)</f>
        <v>0.02083333333333332</v>
      </c>
      <c r="L16" s="32">
        <f t="shared" si="2"/>
        <v>0.47343749999999996</v>
      </c>
      <c r="M16" s="33"/>
      <c r="N16" s="49">
        <v>0.5130208333333334</v>
      </c>
      <c r="O16" s="49">
        <v>0.549375</v>
      </c>
      <c r="P16" s="49">
        <v>0.694375</v>
      </c>
      <c r="Q16" s="49">
        <v>0.6331944444444445</v>
      </c>
      <c r="R16" s="49">
        <v>0.6035185185185185</v>
      </c>
      <c r="S16" s="49">
        <v>0.6204050925925926</v>
      </c>
      <c r="T16" s="49">
        <v>0.6299305555555555</v>
      </c>
      <c r="U16" s="49">
        <v>0.5999768518518519</v>
      </c>
      <c r="V16" s="34">
        <v>1</v>
      </c>
      <c r="W16" s="34">
        <v>1</v>
      </c>
      <c r="X16" s="34">
        <v>1</v>
      </c>
      <c r="Y16" s="49">
        <v>0.5796990740740741</v>
      </c>
      <c r="Z16" s="49">
        <v>0.5840046296296296</v>
      </c>
      <c r="AA16" s="49">
        <v>0.5844560185185185</v>
      </c>
      <c r="AB16" s="49">
        <v>0.7067476851851852</v>
      </c>
      <c r="AC16" s="49">
        <v>0.7228009259259259</v>
      </c>
      <c r="AD16" s="49">
        <v>0.7261689814814815</v>
      </c>
      <c r="AE16" s="49">
        <v>0.7289351851851852</v>
      </c>
      <c r="AF16" s="49">
        <v>0.7332523148148148</v>
      </c>
      <c r="AG16" s="50"/>
      <c r="AH16" s="50"/>
      <c r="AI16" s="49">
        <v>0.7368518518518519</v>
      </c>
      <c r="AJ16" s="49">
        <v>0.5254976851851852</v>
      </c>
      <c r="AK16" s="50">
        <v>1</v>
      </c>
      <c r="AL16" s="49">
        <v>0.9305092592592592</v>
      </c>
      <c r="AM16" s="49">
        <v>0.9331134259259258</v>
      </c>
      <c r="AN16" s="50"/>
      <c r="AO16" s="50"/>
      <c r="AP16" s="49">
        <v>0.888900462962963</v>
      </c>
      <c r="AQ16" s="49">
        <v>0.8582407407407407</v>
      </c>
      <c r="AR16" s="50"/>
      <c r="AS16" s="49">
        <v>0.8607523148148148</v>
      </c>
      <c r="AT16" s="49">
        <v>0.8825578703703704</v>
      </c>
      <c r="AU16" s="49">
        <v>0.8998032407407407</v>
      </c>
      <c r="AV16" s="49">
        <v>0.748611111111111</v>
      </c>
      <c r="AW16" s="49">
        <v>0.8342708333333334</v>
      </c>
      <c r="AX16" s="50"/>
      <c r="AY16" s="76"/>
      <c r="AZ16" s="35"/>
      <c r="BA16" s="35"/>
      <c r="BB16" s="35"/>
      <c r="BC16" s="35"/>
      <c r="BD16" s="35"/>
      <c r="BE16" s="35"/>
      <c r="BF16" s="35"/>
      <c r="BG16" s="35"/>
      <c r="BH16" s="35"/>
      <c r="BI16" s="35"/>
    </row>
    <row r="17" spans="1:61" ht="13.5">
      <c r="A17" s="28">
        <v>13</v>
      </c>
      <c r="B17" s="39" t="s">
        <v>36</v>
      </c>
      <c r="C17" s="30">
        <v>106</v>
      </c>
      <c r="D17" s="71" t="s">
        <v>55</v>
      </c>
      <c r="E17" s="72" t="s">
        <v>185</v>
      </c>
      <c r="F17" s="31">
        <v>0.45405092592592594</v>
      </c>
      <c r="G17" s="31">
        <f t="shared" si="0"/>
        <v>0.031226851851851922</v>
      </c>
      <c r="H17" s="31">
        <f t="shared" si="1"/>
        <v>0.041666666666666664</v>
      </c>
      <c r="I17" s="31"/>
      <c r="J17" s="31">
        <f>VLOOKUP(C17,'штрафРУ-бонусРУ'!$A$2:$C$401,2,FALSE)</f>
        <v>0.10416666666666666</v>
      </c>
      <c r="K17" s="31">
        <f>VLOOKUP(C17,'штрафРУ-бонусРУ'!$A$2:$C$401,3,FALSE)</f>
        <v>0.03472222222222221</v>
      </c>
      <c r="L17" s="32">
        <f t="shared" si="2"/>
        <v>0.5339351851851851</v>
      </c>
      <c r="M17" s="33"/>
      <c r="N17" s="49">
        <v>0.5153819444444444</v>
      </c>
      <c r="O17" s="49">
        <v>0.5472916666666666</v>
      </c>
      <c r="P17" s="49">
        <v>0.7155671296296297</v>
      </c>
      <c r="Q17" s="49">
        <v>0.5970138888888888</v>
      </c>
      <c r="R17" s="49">
        <v>0.6056712962962963</v>
      </c>
      <c r="S17" s="49">
        <v>0.6293171296296296</v>
      </c>
      <c r="T17" s="49">
        <v>0.6354398148148148</v>
      </c>
      <c r="U17" s="49">
        <v>0.6434606481481482</v>
      </c>
      <c r="V17" s="34">
        <v>1</v>
      </c>
      <c r="W17" s="34">
        <v>1</v>
      </c>
      <c r="X17" s="34">
        <v>1</v>
      </c>
      <c r="Y17" s="49">
        <v>0.6666203703703704</v>
      </c>
      <c r="Z17" s="49"/>
      <c r="AA17" s="49">
        <v>0.6671180555555556</v>
      </c>
      <c r="AB17" s="49">
        <v>0.7259259259259259</v>
      </c>
      <c r="AC17" s="49">
        <v>0.7335069444444445</v>
      </c>
      <c r="AD17" s="49">
        <v>0.738460648148148</v>
      </c>
      <c r="AE17" s="49">
        <v>0.6833333333333332</v>
      </c>
      <c r="AF17" s="50"/>
      <c r="AG17" s="50"/>
      <c r="AH17" s="50"/>
      <c r="AI17" s="49">
        <v>0.6884027777777778</v>
      </c>
      <c r="AJ17" s="49">
        <v>0.5287384259259259</v>
      </c>
      <c r="AK17" s="50"/>
      <c r="AL17" s="49">
        <v>0.7451620370370371</v>
      </c>
      <c r="AM17" s="49">
        <v>0.7649537037037036</v>
      </c>
      <c r="AN17" s="50"/>
      <c r="AO17" s="50"/>
      <c r="AP17" s="49">
        <v>0.9054976851851851</v>
      </c>
      <c r="AQ17" s="49">
        <v>0.7800115740740741</v>
      </c>
      <c r="AR17" s="50"/>
      <c r="AS17" s="49">
        <v>0.7815509259259259</v>
      </c>
      <c r="AT17" s="49">
        <v>0.9114930555555555</v>
      </c>
      <c r="AU17" s="50"/>
      <c r="AV17" s="49"/>
      <c r="AW17" s="49">
        <v>0.8113310185185184</v>
      </c>
      <c r="AX17" s="49">
        <v>0.8571064814814814</v>
      </c>
      <c r="AY17" s="76"/>
      <c r="AZ17" s="35"/>
      <c r="BA17" s="35"/>
      <c r="BB17" s="35"/>
      <c r="BC17" s="35"/>
      <c r="BD17" s="35"/>
      <c r="BE17" s="35"/>
      <c r="BF17" s="35"/>
      <c r="BG17" s="35"/>
      <c r="BH17" s="35"/>
      <c r="BI17" s="35"/>
    </row>
    <row r="18" spans="1:61" ht="13.5">
      <c r="A18" s="28">
        <v>14</v>
      </c>
      <c r="B18" s="39" t="s">
        <v>36</v>
      </c>
      <c r="C18" s="30">
        <v>122</v>
      </c>
      <c r="D18" s="71" t="s">
        <v>68</v>
      </c>
      <c r="E18" s="72" t="s">
        <v>185</v>
      </c>
      <c r="F18" s="31">
        <v>0.4521296296296296</v>
      </c>
      <c r="G18" s="31">
        <f t="shared" si="0"/>
        <v>0.052905092592592684</v>
      </c>
      <c r="H18" s="31">
        <f t="shared" si="1"/>
        <v>0.08333333333333333</v>
      </c>
      <c r="I18" s="31"/>
      <c r="J18" s="31">
        <f>VLOOKUP(C18,'штрафРУ-бонусРУ'!$A$2:$C$401,2,FALSE)</f>
        <v>0.10416666666666666</v>
      </c>
      <c r="K18" s="31">
        <f>VLOOKUP(C18,'штрафРУ-бонусРУ'!$A$2:$C$401,3,FALSE)</f>
        <v>0.027777777777777762</v>
      </c>
      <c r="L18" s="32">
        <f t="shared" si="2"/>
        <v>0.5589467592592591</v>
      </c>
      <c r="M18" s="33"/>
      <c r="N18" s="49">
        <v>0.5165740740740741</v>
      </c>
      <c r="O18" s="49">
        <v>0.548611111111111</v>
      </c>
      <c r="P18" s="49">
        <v>0.7180092592592593</v>
      </c>
      <c r="Q18" s="49">
        <v>0.6660995370370371</v>
      </c>
      <c r="R18" s="49">
        <v>0.620625</v>
      </c>
      <c r="S18" s="49">
        <v>0.6577777777777778</v>
      </c>
      <c r="T18" s="49">
        <v>0.6640162037037037</v>
      </c>
      <c r="U18" s="49">
        <v>0.6157754629629629</v>
      </c>
      <c r="V18" s="34">
        <v>1</v>
      </c>
      <c r="W18" s="34">
        <v>1</v>
      </c>
      <c r="X18" s="34">
        <v>1</v>
      </c>
      <c r="Y18" s="49">
        <v>0.6016782407407407</v>
      </c>
      <c r="Z18" s="49">
        <v>0.6035416666666666</v>
      </c>
      <c r="AA18" s="49">
        <v>0.6041666666666666</v>
      </c>
      <c r="AB18" s="49">
        <v>0.7300810185185185</v>
      </c>
      <c r="AC18" s="49">
        <v>0.7385069444444444</v>
      </c>
      <c r="AD18" s="49">
        <v>0.741875</v>
      </c>
      <c r="AE18" s="49">
        <v>0.5831944444444445</v>
      </c>
      <c r="AF18" s="49">
        <v>0.5886574074074075</v>
      </c>
      <c r="AG18" s="50"/>
      <c r="AH18" s="50"/>
      <c r="AI18" s="49">
        <v>0.5921064814814815</v>
      </c>
      <c r="AJ18" s="49">
        <v>0.526087962962963</v>
      </c>
      <c r="AK18" s="50">
        <v>1</v>
      </c>
      <c r="AL18" s="49">
        <v>0.7545949074074074</v>
      </c>
      <c r="AM18" s="49">
        <v>0.7750578703703703</v>
      </c>
      <c r="AN18" s="50"/>
      <c r="AO18" s="50"/>
      <c r="AP18" s="49">
        <v>0.8939930555555556</v>
      </c>
      <c r="AQ18" s="50"/>
      <c r="AR18" s="50"/>
      <c r="AS18" s="50"/>
      <c r="AT18" s="49">
        <v>0.8916782407407408</v>
      </c>
      <c r="AU18" s="49">
        <v>0.9060416666666667</v>
      </c>
      <c r="AV18" s="49">
        <v>1</v>
      </c>
      <c r="AW18" s="49">
        <v>0.8019907407407407</v>
      </c>
      <c r="AX18" s="49">
        <v>0.8677777777777779</v>
      </c>
      <c r="AY18" s="76"/>
      <c r="AZ18" s="35"/>
      <c r="BA18" s="35"/>
      <c r="BB18" s="35"/>
      <c r="BC18" s="35"/>
      <c r="BD18" s="35"/>
      <c r="BE18" s="35"/>
      <c r="BF18" s="35"/>
      <c r="BG18" s="35"/>
      <c r="BH18" s="35"/>
      <c r="BI18" s="35"/>
    </row>
    <row r="19" spans="1:61" ht="13.5">
      <c r="A19" s="28">
        <v>15</v>
      </c>
      <c r="B19" s="29" t="s">
        <v>36</v>
      </c>
      <c r="C19" s="30">
        <v>125</v>
      </c>
      <c r="D19" s="71" t="s">
        <v>71</v>
      </c>
      <c r="E19" s="72" t="s">
        <v>185</v>
      </c>
      <c r="F19" s="31">
        <v>0.4194328703703704</v>
      </c>
      <c r="G19" s="31">
        <f t="shared" si="0"/>
        <v>0.005231481481481448</v>
      </c>
      <c r="H19" s="31">
        <f t="shared" si="1"/>
        <v>0.16666666666666666</v>
      </c>
      <c r="I19" s="31"/>
      <c r="J19" s="31">
        <f>VLOOKUP(C19,'штрафРУ-бонусРУ'!$A$2:$C$401,2,FALSE)</f>
        <v>0.020833333333333332</v>
      </c>
      <c r="K19" s="31">
        <f>VLOOKUP(C19,'штрафРУ-бонусРУ'!$A$2:$C$401,3,FALSE)</f>
        <v>0.04166666666666665</v>
      </c>
      <c r="L19" s="32">
        <f t="shared" si="2"/>
        <v>0.5600347222222224</v>
      </c>
      <c r="M19" s="33"/>
      <c r="N19" s="34">
        <v>0.5131944444444444</v>
      </c>
      <c r="O19" s="34">
        <v>0.5435069444444445</v>
      </c>
      <c r="P19" s="34">
        <v>0.6565972222222222</v>
      </c>
      <c r="Q19" s="34">
        <v>0.5964699074074075</v>
      </c>
      <c r="R19" s="34"/>
      <c r="S19" s="34"/>
      <c r="T19" s="34"/>
      <c r="U19" s="34">
        <v>0.5903356481481482</v>
      </c>
      <c r="V19" s="34">
        <v>1</v>
      </c>
      <c r="W19" s="34">
        <v>1</v>
      </c>
      <c r="X19" s="34">
        <v>1</v>
      </c>
      <c r="Y19" s="34"/>
      <c r="Z19" s="34"/>
      <c r="AA19" s="34"/>
      <c r="AB19" s="34">
        <v>0.6758680555555556</v>
      </c>
      <c r="AC19" s="34"/>
      <c r="AD19" s="34">
        <v>0.6826620370370371</v>
      </c>
      <c r="AE19" s="34">
        <v>0.6861805555555556</v>
      </c>
      <c r="AF19" s="34">
        <v>0.691412037037037</v>
      </c>
      <c r="AG19" s="34"/>
      <c r="AH19" s="34"/>
      <c r="AI19" s="34">
        <v>0.6966898148148148</v>
      </c>
      <c r="AJ19" s="34">
        <v>0.5288078703703704</v>
      </c>
      <c r="AK19" s="34">
        <v>0.7072337962962963</v>
      </c>
      <c r="AL19" s="34">
        <v>0.8884837962962964</v>
      </c>
      <c r="AM19" s="34">
        <v>0.9085532407407407</v>
      </c>
      <c r="AN19" s="34"/>
      <c r="AO19" s="34"/>
      <c r="AP19" s="34">
        <v>0.7388194444444444</v>
      </c>
      <c r="AQ19" s="34">
        <v>0.8663078703703704</v>
      </c>
      <c r="AR19" s="34"/>
      <c r="AS19" s="34">
        <v>0.8682175925925927</v>
      </c>
      <c r="AT19" s="34">
        <v>0.7315393518518518</v>
      </c>
      <c r="AU19" s="34">
        <v>0.7492939814814815</v>
      </c>
      <c r="AV19" s="34">
        <v>0.7613657407407407</v>
      </c>
      <c r="AW19" s="34">
        <v>0.7948379629629629</v>
      </c>
      <c r="AX19" s="34">
        <v>0.8478009259259259</v>
      </c>
      <c r="AY19" s="76"/>
      <c r="AZ19" s="35"/>
      <c r="BA19" s="35"/>
      <c r="BB19" s="35"/>
      <c r="BC19" s="35"/>
      <c r="BD19" s="35"/>
      <c r="BE19" s="35"/>
      <c r="BF19" s="35"/>
      <c r="BG19" s="35"/>
      <c r="BH19" s="35"/>
      <c r="BI19" s="35"/>
    </row>
    <row r="20" spans="1:61" ht="13.5">
      <c r="A20" s="28">
        <v>16</v>
      </c>
      <c r="B20" s="29" t="s">
        <v>36</v>
      </c>
      <c r="C20" s="30">
        <v>108</v>
      </c>
      <c r="D20" s="71" t="s">
        <v>56</v>
      </c>
      <c r="E20" s="72" t="s">
        <v>185</v>
      </c>
      <c r="F20" s="31">
        <v>0.4410763888888889</v>
      </c>
      <c r="G20" s="31">
        <f t="shared" si="0"/>
        <v>0.031064814814814934</v>
      </c>
      <c r="H20" s="31">
        <f t="shared" si="1"/>
        <v>0.020833333333333332</v>
      </c>
      <c r="I20" s="31"/>
      <c r="J20" s="31">
        <f>VLOOKUP(C20,'штрафРУ-бонусРУ'!$A$2:$C$401,2,FALSE)</f>
        <v>0.16666666666666666</v>
      </c>
      <c r="K20" s="31">
        <f>VLOOKUP(C20,'штрафРУ-бонусРУ'!$A$2:$C$401,3,FALSE)</f>
        <v>0.03472222222222221</v>
      </c>
      <c r="L20" s="32">
        <f t="shared" si="2"/>
        <v>0.5627893518518517</v>
      </c>
      <c r="M20" s="33"/>
      <c r="N20" s="34">
        <v>0.5156481481481482</v>
      </c>
      <c r="O20" s="34">
        <v>0.5509837962962963</v>
      </c>
      <c r="P20" s="34">
        <v>0.7462268518518519</v>
      </c>
      <c r="Q20" s="34">
        <v>0.6084606481481482</v>
      </c>
      <c r="R20" s="34">
        <v>0.6138888888888888</v>
      </c>
      <c r="S20" s="34">
        <v>0.631087962962963</v>
      </c>
      <c r="T20" s="34">
        <v>0.6463888888888889</v>
      </c>
      <c r="U20" s="34">
        <v>0.6521064814814815</v>
      </c>
      <c r="V20" s="34">
        <v>1</v>
      </c>
      <c r="W20" s="34">
        <v>1</v>
      </c>
      <c r="X20" s="34">
        <v>1</v>
      </c>
      <c r="Y20" s="34">
        <v>0.6735185185185185</v>
      </c>
      <c r="Z20" s="34">
        <v>0.6737037037037038</v>
      </c>
      <c r="AA20" s="34">
        <v>0.6743402777777777</v>
      </c>
      <c r="AB20" s="34">
        <v>0.7639351851851851</v>
      </c>
      <c r="AC20" s="34">
        <v>0.766875</v>
      </c>
      <c r="AD20" s="34">
        <v>0.7723726851851852</v>
      </c>
      <c r="AE20" s="34">
        <v>0.697488425925926</v>
      </c>
      <c r="AF20" s="34">
        <v>0.7082291666666666</v>
      </c>
      <c r="AG20" s="34"/>
      <c r="AH20" s="34"/>
      <c r="AI20" s="34">
        <v>0.7135300925925926</v>
      </c>
      <c r="AJ20" s="34">
        <v>0.5256134259259259</v>
      </c>
      <c r="AK20" s="34">
        <v>1</v>
      </c>
      <c r="AL20" s="34">
        <v>0.7795486111111112</v>
      </c>
      <c r="AM20" s="34">
        <v>0.7998263888888889</v>
      </c>
      <c r="AN20" s="34"/>
      <c r="AO20" s="34"/>
      <c r="AP20" s="34">
        <v>0.8914236111111111</v>
      </c>
      <c r="AQ20" s="34">
        <v>0.8209027777777779</v>
      </c>
      <c r="AR20" s="34"/>
      <c r="AS20" s="34">
        <v>0.8223726851851851</v>
      </c>
      <c r="AT20" s="34">
        <v>0.8801273148148149</v>
      </c>
      <c r="AU20" s="34">
        <v>0.9066087962962963</v>
      </c>
      <c r="AV20" s="34"/>
      <c r="AW20" s="34">
        <v>0.8655555555555555</v>
      </c>
      <c r="AX20" s="34"/>
      <c r="AY20" s="76"/>
      <c r="AZ20" s="35"/>
      <c r="BA20" s="35"/>
      <c r="BB20" s="35"/>
      <c r="BC20" s="35"/>
      <c r="BD20" s="35"/>
      <c r="BE20" s="35"/>
      <c r="BF20" s="35"/>
      <c r="BG20" s="35"/>
      <c r="BH20" s="35"/>
      <c r="BI20" s="35"/>
    </row>
    <row r="21" spans="1:61" ht="13.5">
      <c r="A21" s="28">
        <v>17</v>
      </c>
      <c r="B21" s="39" t="s">
        <v>36</v>
      </c>
      <c r="C21" s="30">
        <v>111</v>
      </c>
      <c r="D21" s="71" t="s">
        <v>58</v>
      </c>
      <c r="E21" s="72" t="s">
        <v>185</v>
      </c>
      <c r="F21" s="31">
        <v>0.4508101851851852</v>
      </c>
      <c r="G21" s="31">
        <f t="shared" si="0"/>
        <v>0.06447916666666664</v>
      </c>
      <c r="H21" s="31">
        <f t="shared" si="1"/>
        <v>0.08333333333333333</v>
      </c>
      <c r="I21" s="31"/>
      <c r="J21" s="31">
        <f>VLOOKUP(C21,'штрафРУ-бонусРУ'!$A$2:$C$401,2,FALSE)</f>
        <v>0.14583333333333331</v>
      </c>
      <c r="K21" s="31">
        <f>VLOOKUP(C21,'штрафРУ-бонусРУ'!$A$2:$C$401,3,FALSE)</f>
        <v>0.03472222222222221</v>
      </c>
      <c r="L21" s="32">
        <f t="shared" si="2"/>
        <v>0.580775462962963</v>
      </c>
      <c r="M21" s="33"/>
      <c r="N21" s="49">
        <v>0.5157060185185185</v>
      </c>
      <c r="O21" s="49">
        <v>0.5519907407407407</v>
      </c>
      <c r="P21" s="49">
        <v>0.7303125</v>
      </c>
      <c r="Q21" s="49">
        <v>0.6765740740740741</v>
      </c>
      <c r="R21" s="49">
        <v>0.6172453703703703</v>
      </c>
      <c r="S21" s="49">
        <v>0.656238425925926</v>
      </c>
      <c r="T21" s="49">
        <v>0.6631018518518519</v>
      </c>
      <c r="U21" s="49">
        <v>0.6122222222222222</v>
      </c>
      <c r="V21" s="34">
        <v>1</v>
      </c>
      <c r="W21" s="34">
        <v>1</v>
      </c>
      <c r="X21" s="34">
        <v>1</v>
      </c>
      <c r="Y21" s="49">
        <v>0.5937152777777778</v>
      </c>
      <c r="Z21" s="49">
        <v>0.5942708333333333</v>
      </c>
      <c r="AA21" s="49">
        <v>0.5949537037037037</v>
      </c>
      <c r="AB21" s="49">
        <v>0.7389236111111112</v>
      </c>
      <c r="AC21" s="49">
        <v>0.7530671296296297</v>
      </c>
      <c r="AD21" s="49">
        <v>0.7571296296296296</v>
      </c>
      <c r="AE21" s="49">
        <v>0.5305555555555556</v>
      </c>
      <c r="AG21" s="49">
        <v>0.7611805555555556</v>
      </c>
      <c r="AH21" s="49">
        <v>0.7719675925925925</v>
      </c>
      <c r="AI21" s="49">
        <v>0.7759027777777777</v>
      </c>
      <c r="AJ21" s="49">
        <v>0.5319444444444444</v>
      </c>
      <c r="AK21" s="50">
        <v>1</v>
      </c>
      <c r="AL21" s="50"/>
      <c r="AM21" s="50"/>
      <c r="AN21" s="50"/>
      <c r="AO21" s="50"/>
      <c r="AP21" s="49">
        <v>0.8074305555555555</v>
      </c>
      <c r="AQ21" s="50"/>
      <c r="AR21" s="50"/>
      <c r="AS21" s="50"/>
      <c r="AT21" s="49">
        <v>0.7928587962962963</v>
      </c>
      <c r="AU21" s="49">
        <v>0.8094328703703703</v>
      </c>
      <c r="AV21" s="49">
        <v>0.7828240740740741</v>
      </c>
      <c r="AW21" s="49">
        <v>0.8632638888888889</v>
      </c>
      <c r="AX21" s="49">
        <v>0.9137962962962963</v>
      </c>
      <c r="AY21" s="76"/>
      <c r="AZ21" s="35"/>
      <c r="BA21" s="35"/>
      <c r="BB21" s="35"/>
      <c r="BC21" s="35"/>
      <c r="BD21" s="35"/>
      <c r="BE21" s="35"/>
      <c r="BF21" s="35"/>
      <c r="BG21" s="35"/>
      <c r="BH21" s="35"/>
      <c r="BI21" s="35"/>
    </row>
    <row r="22" spans="1:61" ht="13.5">
      <c r="A22" s="28">
        <v>18</v>
      </c>
      <c r="B22" s="29" t="s">
        <v>36</v>
      </c>
      <c r="C22" s="30">
        <v>103</v>
      </c>
      <c r="D22" s="71" t="s">
        <v>52</v>
      </c>
      <c r="E22" s="72" t="s">
        <v>185</v>
      </c>
      <c r="F22" s="31">
        <v>0.44092592592592594</v>
      </c>
      <c r="G22" s="31">
        <f t="shared" si="0"/>
        <v>0.009004629629629779</v>
      </c>
      <c r="H22" s="31">
        <f t="shared" si="1"/>
        <v>0.10416666666666666</v>
      </c>
      <c r="I22" s="31"/>
      <c r="J22" s="31">
        <f>VLOOKUP(C22,'штрафРУ-бонусРУ'!$A$2:$C$401,2,FALSE)</f>
        <v>0.10416666666666666</v>
      </c>
      <c r="K22" s="31">
        <f>VLOOKUP(C22,'штрафРУ-бонусРУ'!$A$2:$C$401,3,FALSE)</f>
        <v>0.01388888888888888</v>
      </c>
      <c r="L22" s="32">
        <f t="shared" si="2"/>
        <v>0.6263657407407406</v>
      </c>
      <c r="M22" s="33"/>
      <c r="N22" s="34">
        <v>0.5138773148148148</v>
      </c>
      <c r="O22" s="34">
        <v>0.5529050925925926</v>
      </c>
      <c r="P22" s="34">
        <v>0.7133217592592592</v>
      </c>
      <c r="Q22" s="34">
        <v>0.6957175925925926</v>
      </c>
      <c r="R22" s="34">
        <v>0.7005208333333334</v>
      </c>
      <c r="S22" s="34">
        <v>0.7039351851851853</v>
      </c>
      <c r="T22" s="34">
        <v>0.7092939814814815</v>
      </c>
      <c r="U22" s="34">
        <v>0.6700694444444445</v>
      </c>
      <c r="V22" s="34">
        <v>1</v>
      </c>
      <c r="W22" s="34">
        <v>1.0020833333333334</v>
      </c>
      <c r="X22" s="34">
        <v>1</v>
      </c>
      <c r="Y22" s="34">
        <v>0.6550115740740741</v>
      </c>
      <c r="Z22" s="34"/>
      <c r="AA22" s="34">
        <v>0.6555902777777778</v>
      </c>
      <c r="AB22" s="34"/>
      <c r="AC22" s="34"/>
      <c r="AD22" s="34"/>
      <c r="AE22" s="34">
        <v>0.5282407407407407</v>
      </c>
      <c r="AF22" s="34">
        <v>0.5317476851851851</v>
      </c>
      <c r="AG22" s="34">
        <v>0.6305671296296297</v>
      </c>
      <c r="AH22" s="34"/>
      <c r="AI22" s="34">
        <v>0.6359143518518519</v>
      </c>
      <c r="AJ22" s="34">
        <v>0.5288541666666667</v>
      </c>
      <c r="AK22" s="34">
        <v>0.734849537037037</v>
      </c>
      <c r="AL22" s="34">
        <v>0.9259259259259259</v>
      </c>
      <c r="AM22" s="34"/>
      <c r="AN22" s="34"/>
      <c r="AO22" s="34"/>
      <c r="AP22" s="34">
        <v>0.778888888888889</v>
      </c>
      <c r="AQ22" s="34">
        <v>0.9065740740740741</v>
      </c>
      <c r="AR22" s="34"/>
      <c r="AS22" s="34">
        <v>0.9082754629629629</v>
      </c>
      <c r="AT22" s="34">
        <v>0.7759375</v>
      </c>
      <c r="AU22" s="34">
        <v>0.7923495370370371</v>
      </c>
      <c r="AV22" s="34"/>
      <c r="AW22" s="34">
        <v>0.8321527777777779</v>
      </c>
      <c r="AX22" s="34">
        <v>0.8766782407407407</v>
      </c>
      <c r="AY22" s="76"/>
      <c r="AZ22" s="35"/>
      <c r="BA22" s="35"/>
      <c r="BB22" s="35"/>
      <c r="BC22" s="35"/>
      <c r="BD22" s="35"/>
      <c r="BE22" s="35"/>
      <c r="BF22" s="35"/>
      <c r="BG22" s="35"/>
      <c r="BH22" s="35"/>
      <c r="BI22" s="35"/>
    </row>
    <row r="23" spans="1:61" ht="13.5">
      <c r="A23" s="28">
        <v>19</v>
      </c>
      <c r="B23" s="29" t="s">
        <v>36</v>
      </c>
      <c r="C23" s="30">
        <v>120</v>
      </c>
      <c r="D23" s="71" t="s">
        <v>66</v>
      </c>
      <c r="E23" s="72" t="s">
        <v>185</v>
      </c>
      <c r="F23" s="31">
        <v>0.43515046296296295</v>
      </c>
      <c r="G23" s="31">
        <f t="shared" si="0"/>
        <v>0.06690972222222236</v>
      </c>
      <c r="H23" s="31">
        <f t="shared" si="1"/>
        <v>0.08333333333333333</v>
      </c>
      <c r="I23" s="31"/>
      <c r="J23" s="31">
        <f>VLOOKUP(C23,'штрафРУ-бонусРУ'!$A$2:$C$401,2,FALSE)</f>
        <v>0.22916666666666666</v>
      </c>
      <c r="K23" s="31">
        <f>VLOOKUP(C23,'штрафРУ-бонусРУ'!$A$2:$C$401,3,FALSE)</f>
        <v>0.020833333333333332</v>
      </c>
      <c r="L23" s="32">
        <f t="shared" si="2"/>
        <v>0.6599074074074072</v>
      </c>
      <c r="M23" s="33"/>
      <c r="N23" s="34">
        <v>0.5151273148148149</v>
      </c>
      <c r="O23" s="34">
        <v>0.5578703703703703</v>
      </c>
      <c r="P23" s="34">
        <v>0.7254976851851852</v>
      </c>
      <c r="Q23" s="34">
        <v>0.6210763888888889</v>
      </c>
      <c r="R23" s="34">
        <v>0.6252546296296296</v>
      </c>
      <c r="S23" s="34">
        <v>0.6701967592592593</v>
      </c>
      <c r="T23" s="34">
        <v>0.6739699074074075</v>
      </c>
      <c r="U23" s="34">
        <v>0.6785300925925926</v>
      </c>
      <c r="V23" s="34">
        <v>1</v>
      </c>
      <c r="W23" s="34">
        <v>1</v>
      </c>
      <c r="X23" s="34">
        <v>1</v>
      </c>
      <c r="Y23" s="34">
        <v>0.6937962962962962</v>
      </c>
      <c r="Z23" s="34"/>
      <c r="AA23" s="34">
        <v>0.6940972222222223</v>
      </c>
      <c r="AB23" s="34">
        <v>0.7377546296296296</v>
      </c>
      <c r="AC23" s="34">
        <v>0.7484143518518519</v>
      </c>
      <c r="AD23" s="34">
        <v>0.7534722222222222</v>
      </c>
      <c r="AE23" s="34">
        <v>0.5299189814814814</v>
      </c>
      <c r="AF23" s="34">
        <v>0.5334027777777778</v>
      </c>
      <c r="AG23" s="34">
        <v>0.7559490740740741</v>
      </c>
      <c r="AH23" s="34">
        <v>0.7637731481481481</v>
      </c>
      <c r="AI23" s="34">
        <v>0.767800925925926</v>
      </c>
      <c r="AJ23" s="34">
        <v>0.5290162037037037</v>
      </c>
      <c r="AK23" s="34"/>
      <c r="AL23" s="34">
        <v>0.9067824074074075</v>
      </c>
      <c r="AM23" s="34">
        <v>0.9290393518518519</v>
      </c>
      <c r="AN23" s="34"/>
      <c r="AO23" s="34"/>
      <c r="AP23" s="34"/>
      <c r="AQ23" s="34">
        <v>0.8781018518518519</v>
      </c>
      <c r="AR23" s="34"/>
      <c r="AS23" s="34">
        <v>0.8792939814814815</v>
      </c>
      <c r="AT23" s="34"/>
      <c r="AU23" s="34"/>
      <c r="AV23" s="34">
        <v>0.7774537037037037</v>
      </c>
      <c r="AW23" s="34">
        <v>0.8089699074074074</v>
      </c>
      <c r="AX23" s="34">
        <v>0.8588773148148148</v>
      </c>
      <c r="AY23" s="76"/>
      <c r="AZ23" s="35"/>
      <c r="BA23" s="35"/>
      <c r="BB23" s="35"/>
      <c r="BC23" s="35"/>
      <c r="BD23" s="35"/>
      <c r="BE23" s="35"/>
      <c r="BF23" s="35"/>
      <c r="BG23" s="35"/>
      <c r="BH23" s="35"/>
      <c r="BI23" s="35"/>
    </row>
    <row r="24" spans="1:61" ht="13.5">
      <c r="A24" s="28">
        <v>20</v>
      </c>
      <c r="B24" s="39" t="s">
        <v>36</v>
      </c>
      <c r="C24" s="30">
        <v>124</v>
      </c>
      <c r="D24" s="71" t="s">
        <v>70</v>
      </c>
      <c r="E24" s="72" t="s">
        <v>185</v>
      </c>
      <c r="F24" s="31">
        <v>0.44987268518518514</v>
      </c>
      <c r="G24" s="31">
        <f t="shared" si="0"/>
        <v>0.049942129629629406</v>
      </c>
      <c r="H24" s="31">
        <f t="shared" si="1"/>
        <v>0.125</v>
      </c>
      <c r="I24" s="31"/>
      <c r="J24" s="31">
        <f>VLOOKUP(C24,'штрафРУ-бонусРУ'!$A$2:$C$401,2,FALSE)</f>
        <v>0.1875</v>
      </c>
      <c r="K24" s="31">
        <f>VLOOKUP(C24,'штрафРУ-бонусРУ'!$A$2:$C$401,3,FALSE)</f>
        <v>0.04861111111111109</v>
      </c>
      <c r="L24" s="32">
        <f t="shared" si="2"/>
        <v>0.6638194444444446</v>
      </c>
      <c r="M24" s="33"/>
      <c r="N24" s="49">
        <v>0.5214930555555556</v>
      </c>
      <c r="O24" s="49">
        <v>0.5604861111111111</v>
      </c>
      <c r="P24" s="49">
        <v>0.7461111111111111</v>
      </c>
      <c r="Q24" s="49">
        <v>0.6253009259259259</v>
      </c>
      <c r="R24" s="49">
        <v>0.6367476851851852</v>
      </c>
      <c r="S24" s="49">
        <v>0.6698842592592592</v>
      </c>
      <c r="T24" s="49">
        <v>0.6760416666666668</v>
      </c>
      <c r="U24" s="49">
        <v>0.6810995370370371</v>
      </c>
      <c r="V24" s="34">
        <v>1</v>
      </c>
      <c r="W24" s="34">
        <v>1</v>
      </c>
      <c r="X24" s="34">
        <v>1</v>
      </c>
      <c r="Y24" s="49">
        <v>0.6944560185185185</v>
      </c>
      <c r="Z24" s="49"/>
      <c r="AA24" s="49">
        <v>0.6949537037037037</v>
      </c>
      <c r="AB24" s="49">
        <v>0.7569675925925926</v>
      </c>
      <c r="AC24" s="49">
        <v>0.763136574074074</v>
      </c>
      <c r="AD24" s="49">
        <v>0.7671296296296296</v>
      </c>
      <c r="AE24" s="49">
        <v>0.7075810185185185</v>
      </c>
      <c r="AF24" s="49">
        <v>0.7182175925925925</v>
      </c>
      <c r="AG24" s="50"/>
      <c r="AH24" s="50"/>
      <c r="AI24" s="49">
        <v>0.7227199074074074</v>
      </c>
      <c r="AJ24" s="49">
        <v>0.5481712962962962</v>
      </c>
      <c r="AK24" s="50"/>
      <c r="AL24" s="49">
        <v>0.775798611111111</v>
      </c>
      <c r="AM24" s="49">
        <v>0.7946064814814814</v>
      </c>
      <c r="AN24" s="50"/>
      <c r="AO24" s="50"/>
      <c r="AP24" s="49">
        <v>0.8130902777777779</v>
      </c>
      <c r="AQ24" s="50"/>
      <c r="AR24" s="50"/>
      <c r="AS24" s="50"/>
      <c r="AT24" s="49">
        <v>0.8091203703703704</v>
      </c>
      <c r="AU24" s="49">
        <v>0.8358564814814815</v>
      </c>
      <c r="AV24" s="49"/>
      <c r="AW24" s="49">
        <v>0.8776736111111111</v>
      </c>
      <c r="AX24" s="49">
        <v>0.9275231481481482</v>
      </c>
      <c r="AY24" s="76"/>
      <c r="AZ24" s="35"/>
      <c r="BA24" s="35"/>
      <c r="BB24" s="35"/>
      <c r="BC24" s="35"/>
      <c r="BD24" s="35"/>
      <c r="BE24" s="35"/>
      <c r="BF24" s="35"/>
      <c r="BG24" s="35"/>
      <c r="BH24" s="35"/>
      <c r="BI24" s="35"/>
    </row>
    <row r="25" spans="1:61" ht="13.5">
      <c r="A25" s="28">
        <v>21</v>
      </c>
      <c r="B25" s="39" t="s">
        <v>36</v>
      </c>
      <c r="C25" s="30">
        <v>121</v>
      </c>
      <c r="D25" s="71" t="s">
        <v>67</v>
      </c>
      <c r="E25" s="72" t="s">
        <v>185</v>
      </c>
      <c r="F25" s="31">
        <v>0.45200231481481484</v>
      </c>
      <c r="G25" s="31">
        <f t="shared" si="0"/>
        <v>0.0428587962962963</v>
      </c>
      <c r="H25" s="31">
        <f t="shared" si="1"/>
        <v>0.10416666666666666</v>
      </c>
      <c r="I25" s="31"/>
      <c r="J25" s="31">
        <f>VLOOKUP(C25,'штрафРУ-бонусРУ'!$A$2:$C$401,2,FALSE)</f>
        <v>0.20833333333333331</v>
      </c>
      <c r="K25" s="31">
        <f>VLOOKUP(C25,'штрафРУ-бонусРУ'!$A$2:$C$401,3,FALSE)</f>
        <v>0.04861111111111109</v>
      </c>
      <c r="L25" s="32">
        <f t="shared" si="2"/>
        <v>0.6730324074074076</v>
      </c>
      <c r="M25" s="33"/>
      <c r="N25" s="49">
        <v>0.5190740740740741</v>
      </c>
      <c r="O25" s="49">
        <v>0.573113425925926</v>
      </c>
      <c r="P25" s="49">
        <v>0.7501157407407407</v>
      </c>
      <c r="Q25" s="49">
        <v>0.6297106481481481</v>
      </c>
      <c r="R25" s="49">
        <v>0.6373726851851852</v>
      </c>
      <c r="S25" s="49">
        <v>0.6737384259259259</v>
      </c>
      <c r="T25" s="49">
        <v>0.680162037037037</v>
      </c>
      <c r="U25" s="49">
        <v>0.6907986111111111</v>
      </c>
      <c r="V25" s="34">
        <v>1</v>
      </c>
      <c r="W25" s="34">
        <v>1</v>
      </c>
      <c r="X25" s="34">
        <v>1</v>
      </c>
      <c r="Y25" s="49">
        <v>0.7047916666666666</v>
      </c>
      <c r="Z25" s="49"/>
      <c r="AA25" s="49">
        <v>0.7053703703703703</v>
      </c>
      <c r="AB25" s="49">
        <v>0.7681018518518519</v>
      </c>
      <c r="AC25" s="49">
        <v>0.772337962962963</v>
      </c>
      <c r="AD25" s="49">
        <v>0.7760185185185186</v>
      </c>
      <c r="AE25" s="49">
        <v>0.7278935185185186</v>
      </c>
      <c r="AF25" s="49">
        <v>0.730150462962963</v>
      </c>
      <c r="AG25" s="50"/>
      <c r="AH25" s="50"/>
      <c r="AI25" s="49">
        <v>0.7339351851851852</v>
      </c>
      <c r="AJ25" s="49">
        <v>0.5509027777777779</v>
      </c>
      <c r="AK25" s="50">
        <v>1</v>
      </c>
      <c r="AL25" s="49">
        <v>0.7856018518518518</v>
      </c>
      <c r="AM25" s="49">
        <v>0.8222106481481481</v>
      </c>
      <c r="AN25" s="50"/>
      <c r="AO25" s="50"/>
      <c r="AP25" s="49">
        <v>0.8628935185185185</v>
      </c>
      <c r="AQ25" s="50"/>
      <c r="AR25" s="50"/>
      <c r="AS25" s="50"/>
      <c r="AT25" s="49">
        <v>0.8449189814814816</v>
      </c>
      <c r="AU25" s="49">
        <v>0.8794675925925927</v>
      </c>
      <c r="AV25" s="49"/>
      <c r="AW25" s="50"/>
      <c r="AX25" s="50"/>
      <c r="AY25" s="76"/>
      <c r="AZ25" s="35"/>
      <c r="BA25" s="35"/>
      <c r="BB25" s="35"/>
      <c r="BC25" s="35"/>
      <c r="BD25" s="35"/>
      <c r="BE25" s="35"/>
      <c r="BF25" s="35"/>
      <c r="BG25" s="35"/>
      <c r="BH25" s="35"/>
      <c r="BI25" s="35"/>
    </row>
    <row r="26" spans="1:61" ht="13.5">
      <c r="A26" s="28">
        <v>22</v>
      </c>
      <c r="B26" s="29" t="s">
        <v>36</v>
      </c>
      <c r="C26" s="30">
        <v>102</v>
      </c>
      <c r="D26" s="71" t="s">
        <v>51</v>
      </c>
      <c r="E26" s="72" t="s">
        <v>185</v>
      </c>
      <c r="F26" s="31">
        <v>0.4303009259259259</v>
      </c>
      <c r="G26" s="31">
        <f t="shared" si="0"/>
        <v>0.053171296296296244</v>
      </c>
      <c r="H26" s="31">
        <f t="shared" si="1"/>
        <v>0.020833333333333332</v>
      </c>
      <c r="I26" s="31"/>
      <c r="J26" s="31">
        <f>VLOOKUP(C26,'штрафРУ-бонусРУ'!$A$2:$C$401,2,FALSE)</f>
        <v>0.3125</v>
      </c>
      <c r="K26" s="31">
        <f>VLOOKUP(C26,'штрафРУ-бонусРУ'!$A$2:$C$401,3,FALSE)</f>
        <v>0.027777777777777762</v>
      </c>
      <c r="L26" s="32">
        <f t="shared" si="2"/>
        <v>0.6826851851851852</v>
      </c>
      <c r="M26" s="33"/>
      <c r="N26" s="34">
        <v>0.5152662037037037</v>
      </c>
      <c r="O26" s="34">
        <v>0.5566435185185185</v>
      </c>
      <c r="P26" s="34">
        <v>0.7536805555555556</v>
      </c>
      <c r="Q26" s="34">
        <v>0.6117592592592592</v>
      </c>
      <c r="R26" s="34">
        <v>0.6217013888888888</v>
      </c>
      <c r="S26" s="34">
        <v>0.6645023148148148</v>
      </c>
      <c r="T26" s="34">
        <v>0.6726041666666666</v>
      </c>
      <c r="U26" s="34">
        <v>0.6773842592592593</v>
      </c>
      <c r="V26" s="34">
        <v>1</v>
      </c>
      <c r="W26" s="34">
        <v>1</v>
      </c>
      <c r="X26" s="34">
        <v>1</v>
      </c>
      <c r="Y26" s="34">
        <v>0.6944907407407408</v>
      </c>
      <c r="Z26" s="34">
        <v>0.6948958333333333</v>
      </c>
      <c r="AA26" s="34">
        <v>0.6954398148148148</v>
      </c>
      <c r="AB26" s="34">
        <v>0.7684143518518519</v>
      </c>
      <c r="AC26" s="34">
        <v>0.7761921296296297</v>
      </c>
      <c r="AD26" s="34">
        <v>0.7791898148148149</v>
      </c>
      <c r="AE26" s="34">
        <v>0.5303472222222222</v>
      </c>
      <c r="AF26" s="34">
        <v>0.5325347222222222</v>
      </c>
      <c r="AG26" s="34">
        <v>0.7210069444444445</v>
      </c>
      <c r="AH26" s="34"/>
      <c r="AI26" s="34">
        <v>0.725</v>
      </c>
      <c r="AJ26" s="34">
        <v>0.5321180555555556</v>
      </c>
      <c r="AK26" s="34">
        <v>0.9156712962962964</v>
      </c>
      <c r="AL26" s="34">
        <v>0.7885185185185185</v>
      </c>
      <c r="AM26" s="34">
        <v>0.8077314814814814</v>
      </c>
      <c r="AN26" s="34"/>
      <c r="AO26" s="34"/>
      <c r="AP26" s="34">
        <v>0.8308101851851851</v>
      </c>
      <c r="AQ26" s="34">
        <v>0.8746412037037037</v>
      </c>
      <c r="AR26" s="34"/>
      <c r="AS26" s="34">
        <v>0.8784606481481482</v>
      </c>
      <c r="AT26" s="34">
        <v>0.8241550925925926</v>
      </c>
      <c r="AU26" s="34">
        <v>0.8445023148148149</v>
      </c>
      <c r="AV26" s="34"/>
      <c r="AW26" s="34"/>
      <c r="AX26" s="34"/>
      <c r="AY26" s="76"/>
      <c r="AZ26" s="35"/>
      <c r="BA26" s="35"/>
      <c r="BB26" s="35"/>
      <c r="BC26" s="35"/>
      <c r="BD26" s="35"/>
      <c r="BE26" s="35"/>
      <c r="BF26" s="35"/>
      <c r="BG26" s="35"/>
      <c r="BH26" s="35"/>
      <c r="BI26" s="35"/>
    </row>
    <row r="27" spans="1:61" ht="13.5">
      <c r="A27" s="28">
        <v>23</v>
      </c>
      <c r="B27" s="29" t="s">
        <v>36</v>
      </c>
      <c r="C27" s="30">
        <v>119</v>
      </c>
      <c r="D27" s="71" t="s">
        <v>65</v>
      </c>
      <c r="E27" s="72" t="s">
        <v>185</v>
      </c>
      <c r="F27" s="31">
        <v>0.4383912037037037</v>
      </c>
      <c r="G27" s="31">
        <f t="shared" si="0"/>
        <v>0.049537037037036824</v>
      </c>
      <c r="H27" s="31">
        <f t="shared" si="1"/>
        <v>0.0625</v>
      </c>
      <c r="I27" s="31"/>
      <c r="J27" s="31">
        <f>VLOOKUP(C27,'штрафРУ-бонусРУ'!$A$2:$C$401,2,FALSE)</f>
        <v>0.35416666666666663</v>
      </c>
      <c r="K27" s="31">
        <f>VLOOKUP(C27,'штрафРУ-бонусРУ'!$A$2:$C$401,3,FALSE)</f>
        <v>0.013888888888888885</v>
      </c>
      <c r="L27" s="32">
        <f t="shared" si="2"/>
        <v>0.7916319444444446</v>
      </c>
      <c r="M27" s="33"/>
      <c r="N27" s="34">
        <v>0.5138541666666666</v>
      </c>
      <c r="O27" s="34">
        <v>0.5489467592592593</v>
      </c>
      <c r="P27" s="34">
        <v>0.722025462962963</v>
      </c>
      <c r="Q27" s="34"/>
      <c r="R27" s="34">
        <v>0.6147106481481481</v>
      </c>
      <c r="S27" s="34">
        <v>0.6362152777777778</v>
      </c>
      <c r="T27" s="34">
        <v>0.6504166666666666</v>
      </c>
      <c r="U27" s="34">
        <v>0.5991435185185185</v>
      </c>
      <c r="V27" s="34">
        <v>1</v>
      </c>
      <c r="W27" s="34">
        <v>1.0083333333333333</v>
      </c>
      <c r="X27" s="34">
        <v>1</v>
      </c>
      <c r="Y27" s="34">
        <v>0.5844328703703704</v>
      </c>
      <c r="Z27" s="34">
        <v>0.5864236111111111</v>
      </c>
      <c r="AA27" s="34">
        <v>0.5869791666666667</v>
      </c>
      <c r="AB27" s="34">
        <v>0.7338194444444445</v>
      </c>
      <c r="AC27" s="34">
        <v>0.7423032407407407</v>
      </c>
      <c r="AD27" s="34">
        <v>0.7486226851851852</v>
      </c>
      <c r="AE27" s="34">
        <v>0.5290740740740741</v>
      </c>
      <c r="AF27" s="34">
        <v>0.5335532407407407</v>
      </c>
      <c r="AG27" s="34">
        <v>0.7508796296296296</v>
      </c>
      <c r="AH27" s="34">
        <v>0.755625</v>
      </c>
      <c r="AI27" s="34">
        <v>0.7611921296296296</v>
      </c>
      <c r="AJ27" s="34">
        <v>0.5338888888888889</v>
      </c>
      <c r="AK27" s="34"/>
      <c r="AL27" s="34">
        <v>0.7677199074074075</v>
      </c>
      <c r="AM27" s="34">
        <v>0.7888888888888889</v>
      </c>
      <c r="AN27" s="34"/>
      <c r="AO27" s="34"/>
      <c r="AP27" s="34">
        <v>0.8114583333333334</v>
      </c>
      <c r="AQ27" s="34">
        <v>0.8748148148148148</v>
      </c>
      <c r="AR27" s="34"/>
      <c r="AS27" s="34">
        <v>0.8760879629629629</v>
      </c>
      <c r="AT27" s="34">
        <v>0.8088310185185185</v>
      </c>
      <c r="AU27" s="34">
        <v>0.8431018518518519</v>
      </c>
      <c r="AV27" s="34"/>
      <c r="AW27" s="34"/>
      <c r="AX27" s="34"/>
      <c r="AY27" s="76"/>
      <c r="AZ27" s="35"/>
      <c r="BA27" s="35"/>
      <c r="BB27" s="35"/>
      <c r="BC27" s="35"/>
      <c r="BD27" s="35"/>
      <c r="BE27" s="35"/>
      <c r="BF27" s="35"/>
      <c r="BG27" s="35"/>
      <c r="BH27" s="35"/>
      <c r="BI27" s="35"/>
    </row>
    <row r="28" spans="1:61" ht="13.5">
      <c r="A28" s="28">
        <v>24</v>
      </c>
      <c r="B28" s="29" t="s">
        <v>36</v>
      </c>
      <c r="C28" s="30">
        <v>118</v>
      </c>
      <c r="D28" s="71" t="s">
        <v>64</v>
      </c>
      <c r="E28" s="72" t="s">
        <v>185</v>
      </c>
      <c r="F28" s="31">
        <v>0.4333101851851852</v>
      </c>
      <c r="G28" s="31">
        <f t="shared" si="0"/>
        <v>0.007997685185185288</v>
      </c>
      <c r="H28" s="31">
        <f t="shared" si="1"/>
        <v>0.08333333333333333</v>
      </c>
      <c r="I28" s="31"/>
      <c r="J28" s="31">
        <f>VLOOKUP(C28,'штрафРУ-бонусРУ'!$A$2:$C$401,2,FALSE)</f>
        <v>0.3125</v>
      </c>
      <c r="K28" s="31">
        <f>VLOOKUP(C28,'штрафРУ-бонусРУ'!$A$2:$C$401,3,FALSE)</f>
        <v>0.013888888888888888</v>
      </c>
      <c r="L28" s="32">
        <f t="shared" si="2"/>
        <v>0.8072569444444444</v>
      </c>
      <c r="M28" s="33"/>
      <c r="N28" s="34">
        <v>0.5139467592592593</v>
      </c>
      <c r="O28" s="34">
        <v>0.5511111111111111</v>
      </c>
      <c r="P28" s="34">
        <v>0.7536342592592593</v>
      </c>
      <c r="Q28" s="34">
        <v>0.6168171296296296</v>
      </c>
      <c r="R28" s="34">
        <v>0.7250231481481482</v>
      </c>
      <c r="S28" s="34"/>
      <c r="T28" s="34">
        <v>0.7327893518518519</v>
      </c>
      <c r="U28" s="34">
        <v>0.6245601851851852</v>
      </c>
      <c r="V28" s="34">
        <v>1</v>
      </c>
      <c r="W28" s="34">
        <v>1</v>
      </c>
      <c r="X28" s="34">
        <v>1</v>
      </c>
      <c r="Y28" s="34">
        <v>0.6620370370370371</v>
      </c>
      <c r="Z28" s="34"/>
      <c r="AA28" s="34">
        <v>0.662511574074074</v>
      </c>
      <c r="AB28" s="34">
        <v>0.7669328703703703</v>
      </c>
      <c r="AC28" s="34">
        <v>0.7722106481481482</v>
      </c>
      <c r="AD28" s="34">
        <v>0.7768287037037037</v>
      </c>
      <c r="AE28" s="34">
        <v>0.5317592592592593</v>
      </c>
      <c r="AG28" s="34">
        <v>0.6853587962962964</v>
      </c>
      <c r="AH28" s="34">
        <v>0.6880787037037037</v>
      </c>
      <c r="AI28" s="34">
        <v>0.6926273148148149</v>
      </c>
      <c r="AJ28" s="34">
        <v>0.5325115740740741</v>
      </c>
      <c r="AK28" s="34">
        <v>1</v>
      </c>
      <c r="AL28" s="34">
        <v>0.7853125</v>
      </c>
      <c r="AM28" s="34">
        <v>0.809837962962963</v>
      </c>
      <c r="AN28" s="34"/>
      <c r="AO28" s="34"/>
      <c r="AP28" s="34"/>
      <c r="AQ28" s="34">
        <v>0.8334375</v>
      </c>
      <c r="AR28" s="34"/>
      <c r="AS28" s="34">
        <v>0.8348495370370371</v>
      </c>
      <c r="AT28" s="34"/>
      <c r="AU28" s="34"/>
      <c r="AV28" s="34"/>
      <c r="AW28" s="34"/>
      <c r="AX28" s="34"/>
      <c r="AY28" s="76"/>
      <c r="AZ28" s="35"/>
      <c r="BA28" s="35"/>
      <c r="BB28" s="35"/>
      <c r="BC28" s="35"/>
      <c r="BD28" s="35"/>
      <c r="BE28" s="35"/>
      <c r="BF28" s="35"/>
      <c r="BG28" s="35"/>
      <c r="BH28" s="35"/>
      <c r="BI28" s="35"/>
    </row>
    <row r="29" spans="1:61" ht="13.5">
      <c r="A29" s="28">
        <v>25</v>
      </c>
      <c r="B29" s="39" t="s">
        <v>36</v>
      </c>
      <c r="C29" s="30">
        <v>126</v>
      </c>
      <c r="D29" s="71" t="s">
        <v>72</v>
      </c>
      <c r="E29" s="72" t="s">
        <v>185</v>
      </c>
      <c r="F29" s="31">
        <v>0.45659722222222227</v>
      </c>
      <c r="G29" s="31">
        <f t="shared" si="0"/>
        <v>0</v>
      </c>
      <c r="H29" s="31">
        <f t="shared" si="1"/>
        <v>0.0625</v>
      </c>
      <c r="I29" s="31"/>
      <c r="J29" s="31">
        <f>VLOOKUP(C29,'штрафРУ-бонусРУ'!$A$2:$C$401,2,FALSE)</f>
        <v>0.4583333333333333</v>
      </c>
      <c r="K29" s="31">
        <f>VLOOKUP(C29,'штрафРУ-бонусРУ'!$A$2:$C$401,3,FALSE)</f>
        <v>0.04861111111111109</v>
      </c>
      <c r="L29" s="32">
        <f t="shared" si="2"/>
        <v>0.9288194444444445</v>
      </c>
      <c r="M29" s="33"/>
      <c r="N29" s="49">
        <v>0.5098611111111111</v>
      </c>
      <c r="O29" s="49">
        <v>0.5283680555555555</v>
      </c>
      <c r="P29" s="49">
        <v>0.6116203703703703</v>
      </c>
      <c r="Q29" s="49">
        <v>0.7054976851851852</v>
      </c>
      <c r="R29" s="49">
        <v>0.7122916666666667</v>
      </c>
      <c r="S29" s="50"/>
      <c r="T29" s="49">
        <v>0.719224537037037</v>
      </c>
      <c r="U29" s="50"/>
      <c r="V29" s="34">
        <v>1</v>
      </c>
      <c r="W29" s="34">
        <v>1</v>
      </c>
      <c r="X29" s="34">
        <v>1</v>
      </c>
      <c r="Y29" s="49">
        <v>0.8084027777777778</v>
      </c>
      <c r="Z29" s="49"/>
      <c r="AA29" s="49">
        <v>0.8090972222222222</v>
      </c>
      <c r="AB29" s="49">
        <v>0.8521990740740741</v>
      </c>
      <c r="AC29" s="50"/>
      <c r="AD29" s="49">
        <v>0.8566550925925926</v>
      </c>
      <c r="AE29" s="49">
        <v>0.7894791666666667</v>
      </c>
      <c r="AF29" s="50"/>
      <c r="AG29" s="50"/>
      <c r="AH29" s="50"/>
      <c r="AI29" s="49">
        <v>0.7934490740740742</v>
      </c>
      <c r="AJ29" s="49">
        <v>0.5576157407407407</v>
      </c>
      <c r="AK29" s="50"/>
      <c r="AL29" s="49">
        <v>0.864849537037037</v>
      </c>
      <c r="AM29" s="50"/>
      <c r="AN29" s="50"/>
      <c r="AO29" s="50"/>
      <c r="AP29" s="49">
        <v>0.9309606481481482</v>
      </c>
      <c r="AQ29" s="49">
        <v>0.8969675925925925</v>
      </c>
      <c r="AR29" s="50"/>
      <c r="AS29" s="49">
        <v>0.9001851851851851</v>
      </c>
      <c r="AT29" s="49">
        <v>0.9160185185185186</v>
      </c>
      <c r="AU29" s="50"/>
      <c r="AV29" s="49"/>
      <c r="AW29" s="50"/>
      <c r="AX29" s="50"/>
      <c r="AY29" s="76"/>
      <c r="AZ29" s="35"/>
      <c r="BA29" s="35"/>
      <c r="BB29" s="35"/>
      <c r="BC29" s="35"/>
      <c r="BD29" s="35"/>
      <c r="BE29" s="35"/>
      <c r="BF29" s="35"/>
      <c r="BG29" s="35"/>
      <c r="BH29" s="35"/>
      <c r="BI29" s="35"/>
    </row>
    <row r="30" spans="1:61" ht="13.5">
      <c r="A30" s="75">
        <v>1</v>
      </c>
      <c r="B30" s="29" t="s">
        <v>36</v>
      </c>
      <c r="C30" s="30">
        <v>139</v>
      </c>
      <c r="D30" s="71" t="s">
        <v>84</v>
      </c>
      <c r="E30" s="72" t="s">
        <v>186</v>
      </c>
      <c r="F30" s="31">
        <v>0.29962962962962963</v>
      </c>
      <c r="G30" s="31">
        <f t="shared" si="0"/>
        <v>0.008483796296296364</v>
      </c>
      <c r="H30" s="31">
        <f t="shared" si="1"/>
        <v>0</v>
      </c>
      <c r="I30" s="31"/>
      <c r="J30" s="31">
        <f>VLOOKUP(C30,'штрафРУ-бонусРУ'!$A$2:$C$401,2,FALSE)</f>
        <v>0</v>
      </c>
      <c r="K30" s="31">
        <f>VLOOKUP(C30,'штрафРУ-бонусРУ'!$A$2:$C$401,3,FALSE)</f>
        <v>0.04166666666666665</v>
      </c>
      <c r="L30" s="32">
        <f t="shared" si="2"/>
        <v>0.2494791666666666</v>
      </c>
      <c r="M30" s="33"/>
      <c r="N30" s="34">
        <v>0.511712962962963</v>
      </c>
      <c r="O30" s="34">
        <v>0.5450231481481481</v>
      </c>
      <c r="P30" s="34">
        <v>0.6250810185185185</v>
      </c>
      <c r="Q30" s="34">
        <v>0.5943518518518519</v>
      </c>
      <c r="R30" s="34">
        <v>0.5790046296296296</v>
      </c>
      <c r="S30" s="34">
        <v>0.5853703703703704</v>
      </c>
      <c r="T30" s="34">
        <v>0.5912615740740741</v>
      </c>
      <c r="U30" s="34">
        <v>0.5760300925925926</v>
      </c>
      <c r="V30" s="34">
        <v>1</v>
      </c>
      <c r="W30" s="34">
        <v>1</v>
      </c>
      <c r="X30" s="34">
        <v>1</v>
      </c>
      <c r="Y30" s="34">
        <v>0.5658217592592593</v>
      </c>
      <c r="Z30" s="34">
        <v>0.5679398148148148</v>
      </c>
      <c r="AA30" s="34">
        <v>0.5684375</v>
      </c>
      <c r="AB30" s="34">
        <v>0.6330208333333334</v>
      </c>
      <c r="AC30" s="34"/>
      <c r="AD30" s="34">
        <v>0.6350810185185185</v>
      </c>
      <c r="AE30" s="34">
        <v>0.530150462962963</v>
      </c>
      <c r="AF30" s="34">
        <v>0.530150462962963</v>
      </c>
      <c r="AG30" s="34">
        <v>0.6404861111111111</v>
      </c>
      <c r="AH30" s="34"/>
      <c r="AI30" s="34">
        <v>0.6458912037037037</v>
      </c>
      <c r="AJ30" s="34">
        <v>0.530150462962963</v>
      </c>
      <c r="AK30" s="34">
        <v>0.7913078703703703</v>
      </c>
      <c r="AL30" s="34">
        <v>0.6496643518518518</v>
      </c>
      <c r="AM30" s="34">
        <v>0.665613425925926</v>
      </c>
      <c r="AN30" s="34"/>
      <c r="AO30" s="34"/>
      <c r="AP30" s="34">
        <v>0.682025462962963</v>
      </c>
      <c r="AQ30" s="34">
        <v>0.7711805555555555</v>
      </c>
      <c r="AR30" s="34"/>
      <c r="AS30" s="34">
        <v>0.7724652777777777</v>
      </c>
      <c r="AT30" s="34">
        <v>0.6796527777777778</v>
      </c>
      <c r="AU30" s="34">
        <v>0.6993055555555556</v>
      </c>
      <c r="AV30" s="34">
        <v>0.7536458333333332</v>
      </c>
      <c r="AW30" s="34">
        <v>0.7208101851851851</v>
      </c>
      <c r="AX30" s="34">
        <v>0.7460185185185185</v>
      </c>
      <c r="AY30" s="76"/>
      <c r="AZ30" s="35"/>
      <c r="BA30" s="35"/>
      <c r="BB30" s="35"/>
      <c r="BC30" s="35"/>
      <c r="BD30" s="35"/>
      <c r="BE30" s="35"/>
      <c r="BF30" s="35"/>
      <c r="BG30" s="35"/>
      <c r="BH30" s="35"/>
      <c r="BI30" s="35"/>
    </row>
    <row r="31" spans="1:61" ht="13.5">
      <c r="A31" s="75">
        <v>2</v>
      </c>
      <c r="B31" s="29" t="s">
        <v>36</v>
      </c>
      <c r="C31" s="30">
        <v>149</v>
      </c>
      <c r="D31" s="71" t="s">
        <v>93</v>
      </c>
      <c r="E31" s="72" t="s">
        <v>186</v>
      </c>
      <c r="F31" s="31">
        <v>0.35586805555555556</v>
      </c>
      <c r="G31" s="31">
        <f t="shared" si="0"/>
        <v>0.01375000000000004</v>
      </c>
      <c r="H31" s="31">
        <f t="shared" si="1"/>
        <v>0</v>
      </c>
      <c r="I31" s="31"/>
      <c r="J31" s="31">
        <f>VLOOKUP(C31,'штрафРУ-бонусРУ'!$A$2:$C$401,2,FALSE)</f>
        <v>0</v>
      </c>
      <c r="K31" s="31">
        <f>VLOOKUP(C31,'штрафРУ-бонусРУ'!$A$2:$C$401,3,FALSE)</f>
        <v>0.04166666666666665</v>
      </c>
      <c r="L31" s="32">
        <f t="shared" si="2"/>
        <v>0.3004513888888889</v>
      </c>
      <c r="M31" s="33"/>
      <c r="N31" s="34">
        <v>0.5123726851851852</v>
      </c>
      <c r="O31" s="34">
        <v>0.546863425925926</v>
      </c>
      <c r="P31" s="34">
        <v>0.6467476851851852</v>
      </c>
      <c r="Q31" s="34">
        <v>0.5986805555555555</v>
      </c>
      <c r="R31" s="34">
        <v>0.5809375</v>
      </c>
      <c r="S31" s="34">
        <v>0.5905555555555556</v>
      </c>
      <c r="T31" s="34">
        <v>0.595636574074074</v>
      </c>
      <c r="U31" s="34">
        <v>0.5779629629629629</v>
      </c>
      <c r="V31" s="34">
        <v>1</v>
      </c>
      <c r="W31" s="34">
        <v>1</v>
      </c>
      <c r="X31" s="34">
        <v>1</v>
      </c>
      <c r="Y31" s="34">
        <v>0.567337962962963</v>
      </c>
      <c r="Z31" s="34">
        <v>0.5690509259259259</v>
      </c>
      <c r="AA31" s="34">
        <v>0.5696064814814815</v>
      </c>
      <c r="AB31" s="34">
        <v>0.6558796296296296</v>
      </c>
      <c r="AC31" s="34"/>
      <c r="AD31" s="34">
        <v>0.6594212962962963</v>
      </c>
      <c r="AE31" s="34">
        <v>0.6625347222222222</v>
      </c>
      <c r="AF31" s="34">
        <v>0.6649537037037038</v>
      </c>
      <c r="AG31" s="34"/>
      <c r="AH31" s="34"/>
      <c r="AI31" s="34">
        <v>0.6683564814814815</v>
      </c>
      <c r="AJ31" s="34">
        <v>0.5255439814814815</v>
      </c>
      <c r="AK31" s="34">
        <v>0.8470023148148148</v>
      </c>
      <c r="AL31" s="34">
        <v>0.6721064814814816</v>
      </c>
      <c r="AM31" s="34">
        <v>0.6885300925925927</v>
      </c>
      <c r="AN31" s="34"/>
      <c r="AO31" s="34"/>
      <c r="AP31" s="34">
        <v>0.7961342592592593</v>
      </c>
      <c r="AQ31" s="34">
        <v>0.7066898148148147</v>
      </c>
      <c r="AR31" s="34"/>
      <c r="AS31" s="34">
        <v>0.7086458333333333</v>
      </c>
      <c r="AT31" s="34">
        <v>0.7945023148148148</v>
      </c>
      <c r="AU31" s="34">
        <v>0.8116550925925926</v>
      </c>
      <c r="AV31" s="34">
        <v>0.7205208333333334</v>
      </c>
      <c r="AW31" s="34">
        <v>0.7365856481481482</v>
      </c>
      <c r="AX31" s="34">
        <v>0.7719212962962962</v>
      </c>
      <c r="AY31" s="76"/>
      <c r="AZ31" s="35"/>
      <c r="BA31" s="35"/>
      <c r="BB31" s="35"/>
      <c r="BC31" s="35"/>
      <c r="BD31" s="35"/>
      <c r="BE31" s="35"/>
      <c r="BF31" s="35"/>
      <c r="BG31" s="35"/>
      <c r="BH31" s="35"/>
      <c r="BI31" s="35"/>
    </row>
    <row r="32" spans="1:61" ht="13.5">
      <c r="A32" s="75">
        <v>3</v>
      </c>
      <c r="B32" s="29" t="s">
        <v>36</v>
      </c>
      <c r="C32" s="30">
        <v>135</v>
      </c>
      <c r="D32" s="71" t="s">
        <v>80</v>
      </c>
      <c r="E32" s="72" t="s">
        <v>186</v>
      </c>
      <c r="F32" s="31">
        <v>0.34949074074074077</v>
      </c>
      <c r="G32" s="31">
        <f t="shared" si="0"/>
        <v>0.006064814814814801</v>
      </c>
      <c r="H32" s="31">
        <f t="shared" si="1"/>
        <v>0</v>
      </c>
      <c r="I32" s="31"/>
      <c r="J32" s="31">
        <f>VLOOKUP(C32,'штрафРУ-бонусРУ'!$A$2:$C$401,2,FALSE)</f>
        <v>0</v>
      </c>
      <c r="K32" s="31">
        <f>VLOOKUP(C32,'штрафРУ-бонусРУ'!$A$2:$C$401,3,FALSE)</f>
        <v>0.04166666666666665</v>
      </c>
      <c r="L32" s="32">
        <f t="shared" si="2"/>
        <v>0.30175925925925934</v>
      </c>
      <c r="M32" s="33"/>
      <c r="N32" s="34">
        <v>0.5129050925925925</v>
      </c>
      <c r="O32" s="34">
        <v>0.5415046296296296</v>
      </c>
      <c r="P32" s="34">
        <v>0.64875</v>
      </c>
      <c r="Q32" s="34">
        <v>0.5617476851851851</v>
      </c>
      <c r="R32" s="34">
        <v>0.5524768518518518</v>
      </c>
      <c r="S32" s="34">
        <v>0.5550694444444445</v>
      </c>
      <c r="T32" s="34">
        <v>0.5603819444444444</v>
      </c>
      <c r="U32" s="34">
        <v>0.5496296296296296</v>
      </c>
      <c r="V32" s="34">
        <v>1</v>
      </c>
      <c r="W32" s="34">
        <v>1</v>
      </c>
      <c r="X32" s="34">
        <v>1</v>
      </c>
      <c r="Y32" s="34">
        <v>0.6121875</v>
      </c>
      <c r="Z32" s="34"/>
      <c r="AA32" s="34">
        <v>0.6127546296296297</v>
      </c>
      <c r="AB32" s="34">
        <v>0.8372916666666667</v>
      </c>
      <c r="AC32" s="34"/>
      <c r="AD32" s="34">
        <v>0.8431134259259259</v>
      </c>
      <c r="AE32" s="34">
        <v>0.629837962962963</v>
      </c>
      <c r="AF32" s="34">
        <v>0.6333101851851851</v>
      </c>
      <c r="AG32" s="34"/>
      <c r="AH32" s="34"/>
      <c r="AI32" s="34">
        <v>0.6354861111111111</v>
      </c>
      <c r="AJ32" s="34">
        <v>0.6285879629629629</v>
      </c>
      <c r="AK32" s="34">
        <v>0.6619907407407407</v>
      </c>
      <c r="AL32" s="34">
        <v>0.8143981481481481</v>
      </c>
      <c r="AM32" s="34">
        <v>0.8312152777777778</v>
      </c>
      <c r="AN32" s="34"/>
      <c r="AO32" s="34"/>
      <c r="AP32" s="34">
        <v>0.6871643518518519</v>
      </c>
      <c r="AQ32" s="34">
        <v>0.798599537037037</v>
      </c>
      <c r="AR32" s="34"/>
      <c r="AS32" s="34">
        <v>0.7995833333333334</v>
      </c>
      <c r="AT32" s="34">
        <v>0.6857986111111112</v>
      </c>
      <c r="AU32" s="34">
        <v>0.7177662037037037</v>
      </c>
      <c r="AV32" s="34">
        <v>0.7808564814814815</v>
      </c>
      <c r="AW32" s="34">
        <v>0.7736689814814816</v>
      </c>
      <c r="AX32" s="34"/>
      <c r="AY32" s="76"/>
      <c r="AZ32" s="35"/>
      <c r="BA32" s="35"/>
      <c r="BB32" s="35"/>
      <c r="BC32" s="35"/>
      <c r="BD32" s="35"/>
      <c r="BE32" s="35"/>
      <c r="BF32" s="35"/>
      <c r="BG32" s="35"/>
      <c r="BH32" s="35"/>
      <c r="BI32" s="35"/>
    </row>
    <row r="33" spans="1:61" ht="13.5">
      <c r="A33" s="28">
        <v>4</v>
      </c>
      <c r="B33" s="29" t="s">
        <v>36</v>
      </c>
      <c r="C33" s="30">
        <v>147</v>
      </c>
      <c r="D33" s="71" t="s">
        <v>91</v>
      </c>
      <c r="E33" s="72" t="s">
        <v>186</v>
      </c>
      <c r="F33" s="31">
        <v>0.44180555555555556</v>
      </c>
      <c r="G33" s="31">
        <f t="shared" si="0"/>
        <v>0.022546296296296342</v>
      </c>
      <c r="H33" s="31">
        <f t="shared" si="1"/>
        <v>0</v>
      </c>
      <c r="I33" s="31"/>
      <c r="J33" s="31">
        <f>VLOOKUP(C33,'штрафРУ-бонусРУ'!$A$2:$C$401,2,FALSE)</f>
        <v>0.020833333333333332</v>
      </c>
      <c r="K33" s="31">
        <f>VLOOKUP(C33,'штрафРУ-бонусРУ'!$A$2:$C$401,3,FALSE)</f>
        <v>0.04166666666666665</v>
      </c>
      <c r="L33" s="32">
        <f t="shared" si="2"/>
        <v>0.3984259259259259</v>
      </c>
      <c r="M33" s="33"/>
      <c r="N33" s="34">
        <v>0.5149421296296296</v>
      </c>
      <c r="O33" s="34">
        <v>0.5524305555555555</v>
      </c>
      <c r="P33" s="34">
        <v>0.6647916666666667</v>
      </c>
      <c r="Q33" s="34">
        <v>0.6011689814814815</v>
      </c>
      <c r="R33" s="34">
        <v>0.6033796296296297</v>
      </c>
      <c r="S33" s="34">
        <v>0.6158680555555556</v>
      </c>
      <c r="T33" s="34">
        <v>0.6194097222222222</v>
      </c>
      <c r="U33" s="34">
        <v>0.6312268518518519</v>
      </c>
      <c r="V33" s="34">
        <v>1</v>
      </c>
      <c r="W33" s="34">
        <v>1</v>
      </c>
      <c r="X33" s="34">
        <v>1</v>
      </c>
      <c r="Y33" s="34">
        <v>0.6405208333333333</v>
      </c>
      <c r="Z33" s="34"/>
      <c r="AA33" s="34">
        <v>0.641087962962963</v>
      </c>
      <c r="AB33" s="34">
        <v>0.6763541666666667</v>
      </c>
      <c r="AC33" s="34">
        <v>0.6826157407407408</v>
      </c>
      <c r="AD33" s="34">
        <v>0.6875578703703704</v>
      </c>
      <c r="AE33" s="34">
        <v>0.5277777777777778</v>
      </c>
      <c r="AG33" s="34">
        <v>0.6902314814814815</v>
      </c>
      <c r="AH33" s="34">
        <v>0.6940277777777778</v>
      </c>
      <c r="AI33" s="34">
        <v>1</v>
      </c>
      <c r="AJ33" s="34">
        <v>0.5292245370370371</v>
      </c>
      <c r="AK33" s="34">
        <v>1</v>
      </c>
      <c r="AL33" s="34">
        <v>0.704074074074074</v>
      </c>
      <c r="AM33" s="34">
        <v>0.7295370370370371</v>
      </c>
      <c r="AN33" s="34"/>
      <c r="AO33" s="34"/>
      <c r="AP33" s="34">
        <v>0.9015625</v>
      </c>
      <c r="AQ33" s="34">
        <v>0.748738425925926</v>
      </c>
      <c r="AR33" s="34"/>
      <c r="AS33" s="34">
        <v>0.7506481481481481</v>
      </c>
      <c r="AT33" s="34">
        <v>0.8763425925925926</v>
      </c>
      <c r="AU33" s="34">
        <v>0.9030787037037037</v>
      </c>
      <c r="AV33" s="34">
        <v>0.78125</v>
      </c>
      <c r="AW33" s="34">
        <v>0.8138194444444444</v>
      </c>
      <c r="AX33" s="34">
        <v>0.8582523148148148</v>
      </c>
      <c r="AY33" s="76"/>
      <c r="AZ33" s="35"/>
      <c r="BA33" s="35"/>
      <c r="BB33" s="35"/>
      <c r="BC33" s="35"/>
      <c r="BD33" s="35"/>
      <c r="BE33" s="35"/>
      <c r="BF33" s="35"/>
      <c r="BG33" s="35"/>
      <c r="BH33" s="35"/>
      <c r="BI33" s="35"/>
    </row>
    <row r="34" spans="1:61" ht="13.5">
      <c r="A34" s="28">
        <v>5</v>
      </c>
      <c r="B34" s="39" t="s">
        <v>36</v>
      </c>
      <c r="C34" s="30">
        <v>134</v>
      </c>
      <c r="D34" s="71" t="s">
        <v>79</v>
      </c>
      <c r="E34" s="72" t="s">
        <v>186</v>
      </c>
      <c r="F34" s="31">
        <v>0.45694444444444443</v>
      </c>
      <c r="G34" s="31">
        <f t="shared" si="0"/>
        <v>0.06119212962962983</v>
      </c>
      <c r="H34" s="31">
        <f t="shared" si="1"/>
        <v>0.020833333333333332</v>
      </c>
      <c r="I34" s="31"/>
      <c r="J34" s="31">
        <f>VLOOKUP(C34,'штрафРУ-бонусРУ'!$A$2:$C$401,2,FALSE)</f>
        <v>0.041666666666666664</v>
      </c>
      <c r="K34" s="31">
        <f>VLOOKUP(C34,'штрафРУ-бонусРУ'!$A$2:$C$401,3,FALSE)</f>
        <v>0.03472222222222221</v>
      </c>
      <c r="L34" s="32">
        <f t="shared" si="2"/>
        <v>0.4235300925925924</v>
      </c>
      <c r="M34" s="33"/>
      <c r="N34" s="49">
        <v>0.513738425925926</v>
      </c>
      <c r="O34" s="49">
        <v>0.5605439814814815</v>
      </c>
      <c r="P34" s="49">
        <v>0.7247337962962962</v>
      </c>
      <c r="Q34" s="49">
        <v>0.6804166666666666</v>
      </c>
      <c r="R34" s="49">
        <v>0.6221643518518518</v>
      </c>
      <c r="S34" s="49">
        <v>0.6655439814814815</v>
      </c>
      <c r="T34" s="49">
        <v>0.6721643518518517</v>
      </c>
      <c r="U34" s="49">
        <v>0.6190856481481481</v>
      </c>
      <c r="V34" s="34">
        <v>1</v>
      </c>
      <c r="W34" s="34">
        <v>1</v>
      </c>
      <c r="X34" s="34">
        <v>1</v>
      </c>
      <c r="Y34" s="49">
        <v>0.6070486111111111</v>
      </c>
      <c r="Z34" s="49">
        <v>0.6078587962962964</v>
      </c>
      <c r="AA34" s="49">
        <v>0.6084027777777777</v>
      </c>
      <c r="AB34" s="49">
        <v>0.7374884259259259</v>
      </c>
      <c r="AC34" s="49">
        <v>0.7481597222222223</v>
      </c>
      <c r="AD34" s="49">
        <v>0.7530671296296297</v>
      </c>
      <c r="AE34" s="49">
        <v>0.5853472222222222</v>
      </c>
      <c r="AF34" s="49">
        <v>0.5916782407407407</v>
      </c>
      <c r="AG34" s="50"/>
      <c r="AH34" s="50"/>
      <c r="AI34" s="49">
        <v>0.5952199074074074</v>
      </c>
      <c r="AJ34" s="49">
        <v>0.5255092592592593</v>
      </c>
      <c r="AK34" s="50"/>
      <c r="AL34" s="49">
        <v>0.7605208333333334</v>
      </c>
      <c r="AM34" s="49">
        <v>0.776400462962963</v>
      </c>
      <c r="AN34" s="50"/>
      <c r="AO34" s="50"/>
      <c r="AP34" s="49">
        <v>0.8941203703703704</v>
      </c>
      <c r="AQ34" s="49">
        <v>0.8715509259259259</v>
      </c>
      <c r="AR34" s="50"/>
      <c r="AS34" s="49">
        <v>0.8730092592592592</v>
      </c>
      <c r="AT34" s="49">
        <v>0.8920949074074075</v>
      </c>
      <c r="AU34" s="49">
        <v>0.8925462962962962</v>
      </c>
      <c r="AV34" s="49">
        <v>0.784375</v>
      </c>
      <c r="AW34" s="49">
        <v>0.8123842592592593</v>
      </c>
      <c r="AX34" s="49">
        <v>0.8570486111111112</v>
      </c>
      <c r="AY34" s="76"/>
      <c r="AZ34" s="35"/>
      <c r="BA34" s="35"/>
      <c r="BB34" s="35"/>
      <c r="BC34" s="35"/>
      <c r="BD34" s="35"/>
      <c r="BE34" s="35"/>
      <c r="BF34" s="35"/>
      <c r="BG34" s="35"/>
      <c r="BH34" s="35"/>
      <c r="BI34" s="35"/>
    </row>
    <row r="35" spans="1:61" ht="13.5">
      <c r="A35" s="28">
        <v>6</v>
      </c>
      <c r="B35" s="39" t="s">
        <v>36</v>
      </c>
      <c r="C35" s="30">
        <v>144</v>
      </c>
      <c r="D35" s="71" t="s">
        <v>89</v>
      </c>
      <c r="E35" s="72" t="s">
        <v>186</v>
      </c>
      <c r="F35" s="31">
        <v>0.4495023148148148</v>
      </c>
      <c r="G35" s="31">
        <f t="shared" si="0"/>
        <v>0.05599537037037028</v>
      </c>
      <c r="H35" s="31">
        <f t="shared" si="1"/>
        <v>0</v>
      </c>
      <c r="I35" s="31"/>
      <c r="J35" s="31">
        <f>VLOOKUP(C35,'штрафРУ-бонусРУ'!$A$2:$C$401,2,FALSE)</f>
        <v>0.08333333333333333</v>
      </c>
      <c r="K35" s="31">
        <f>VLOOKUP(C35,'штрафРУ-бонусРУ'!$A$2:$C$401,3,FALSE)</f>
        <v>0.04861111111111109</v>
      </c>
      <c r="L35" s="32">
        <f t="shared" si="2"/>
        <v>0.4282291666666667</v>
      </c>
      <c r="M35" s="33"/>
      <c r="N35" s="49">
        <v>0.5135069444444444</v>
      </c>
      <c r="O35" s="49">
        <v>0.5567013888888889</v>
      </c>
      <c r="P35" s="49">
        <v>0.6965277777777777</v>
      </c>
      <c r="Q35" s="49">
        <v>0.6819560185185186</v>
      </c>
      <c r="R35" s="49">
        <v>0.6426273148148148</v>
      </c>
      <c r="S35" s="49">
        <v>0.6728935185185185</v>
      </c>
      <c r="T35" s="49">
        <v>0.6798611111111111</v>
      </c>
      <c r="U35" s="49">
        <v>0.6312037037037037</v>
      </c>
      <c r="V35" s="34">
        <v>1</v>
      </c>
      <c r="W35" s="34">
        <v>1.007638888888889</v>
      </c>
      <c r="X35" s="34">
        <v>1</v>
      </c>
      <c r="Y35" s="49">
        <v>0.6185532407407407</v>
      </c>
      <c r="Z35" s="49">
        <v>0.6217013888888888</v>
      </c>
      <c r="AA35" s="49">
        <v>0.622199074074074</v>
      </c>
      <c r="AB35" s="49">
        <v>0.7195138888888889</v>
      </c>
      <c r="AC35" s="49">
        <v>0.7299421296296296</v>
      </c>
      <c r="AD35" s="49">
        <v>0.7334490740740741</v>
      </c>
      <c r="AE35" s="49">
        <v>0.5278819444444445</v>
      </c>
      <c r="AG35" s="49">
        <v>0.7373495370370371</v>
      </c>
      <c r="AH35" s="49">
        <v>0.7418634259259259</v>
      </c>
      <c r="AI35" s="49">
        <v>0.7457060185185185</v>
      </c>
      <c r="AJ35" s="49">
        <v>0.5291782407407407</v>
      </c>
      <c r="AK35" s="50">
        <v>1</v>
      </c>
      <c r="AL35" s="50"/>
      <c r="AM35" s="50"/>
      <c r="AN35" s="50"/>
      <c r="AO35" s="50"/>
      <c r="AP35" s="49">
        <v>0.903425925925926</v>
      </c>
      <c r="AQ35" s="50">
        <v>1</v>
      </c>
      <c r="AR35" s="50"/>
      <c r="AS35" s="49">
        <v>0.8700462962962963</v>
      </c>
      <c r="AT35" s="49">
        <v>0.8926041666666666</v>
      </c>
      <c r="AU35" s="49">
        <v>0.8933680555555555</v>
      </c>
      <c r="AV35" s="49">
        <v>0.7555439814814814</v>
      </c>
      <c r="AW35" s="49">
        <v>0.7855902777777778</v>
      </c>
      <c r="AX35" s="49">
        <v>0.8262152777777777</v>
      </c>
      <c r="AY35" s="76"/>
      <c r="AZ35" s="35"/>
      <c r="BA35" s="35"/>
      <c r="BB35" s="35"/>
      <c r="BC35" s="35"/>
      <c r="BD35" s="35"/>
      <c r="BE35" s="35"/>
      <c r="BF35" s="35"/>
      <c r="BG35" s="35"/>
      <c r="BH35" s="35"/>
      <c r="BI35" s="35"/>
    </row>
    <row r="36" spans="1:61" ht="13.5">
      <c r="A36" s="28">
        <v>7</v>
      </c>
      <c r="B36" s="29" t="s">
        <v>36</v>
      </c>
      <c r="C36" s="30">
        <v>133</v>
      </c>
      <c r="D36" s="71" t="s">
        <v>78</v>
      </c>
      <c r="E36" s="72" t="s">
        <v>186</v>
      </c>
      <c r="F36" s="31">
        <v>0.40226851851851847</v>
      </c>
      <c r="G36" s="31">
        <f t="shared" si="0"/>
        <v>0.04949074074074067</v>
      </c>
      <c r="H36" s="31">
        <f t="shared" si="1"/>
        <v>0.020833333333333332</v>
      </c>
      <c r="I36" s="31"/>
      <c r="J36" s="31">
        <f>VLOOKUP(C36,'штрафРУ-бонусРУ'!$A$2:$C$401,2,FALSE)</f>
        <v>0.10416666666666666</v>
      </c>
      <c r="K36" s="31">
        <f>VLOOKUP(C36,'штрафРУ-бонусРУ'!$A$2:$C$401,3,FALSE)</f>
        <v>0.02777777777777777</v>
      </c>
      <c r="L36" s="32">
        <f t="shared" si="2"/>
        <v>0.44999999999999996</v>
      </c>
      <c r="M36" s="33"/>
      <c r="N36" s="34">
        <v>0.5152199074074074</v>
      </c>
      <c r="O36" s="34">
        <v>0.5494675925925926</v>
      </c>
      <c r="P36" s="34">
        <v>0.7247569444444445</v>
      </c>
      <c r="Q36" s="34">
        <v>0.6717361111111111</v>
      </c>
      <c r="R36" s="34">
        <v>0.6234953703703704</v>
      </c>
      <c r="S36" s="34">
        <v>0.6646527777777778</v>
      </c>
      <c r="T36" s="34">
        <v>0.6693287037037038</v>
      </c>
      <c r="U36" s="34">
        <v>0.6101967592592593</v>
      </c>
      <c r="V36" s="34">
        <v>1</v>
      </c>
      <c r="W36" s="34">
        <v>1.0083333333333333</v>
      </c>
      <c r="X36" s="34">
        <v>1</v>
      </c>
      <c r="Y36" s="34">
        <v>0.5970601851851852</v>
      </c>
      <c r="Z36" s="34"/>
      <c r="AA36" s="34">
        <v>0.5975578703703703</v>
      </c>
      <c r="AB36" s="34">
        <v>0.8939351851851852</v>
      </c>
      <c r="AC36" s="34"/>
      <c r="AD36" s="34">
        <v>0.8978819444444445</v>
      </c>
      <c r="AE36" s="34">
        <v>0.583125</v>
      </c>
      <c r="AF36" s="34"/>
      <c r="AG36" s="34"/>
      <c r="AH36" s="34"/>
      <c r="AI36" s="34">
        <v>0.5873148148148148</v>
      </c>
      <c r="AJ36" s="34">
        <v>0.5678009259259259</v>
      </c>
      <c r="AK36" s="34">
        <v>0.8863541666666667</v>
      </c>
      <c r="AL36" s="34">
        <v>0.7429861111111111</v>
      </c>
      <c r="AM36" s="34">
        <v>0.7864467592592592</v>
      </c>
      <c r="AN36" s="34"/>
      <c r="AO36" s="34"/>
      <c r="AP36" s="34">
        <v>0.818425925925926</v>
      </c>
      <c r="AQ36" s="34">
        <v>0.7706944444444445</v>
      </c>
      <c r="AR36" s="34"/>
      <c r="AS36" s="34">
        <v>0.7717708333333334</v>
      </c>
      <c r="AT36" s="34">
        <v>0.8208912037037037</v>
      </c>
      <c r="AU36" s="34"/>
      <c r="AV36" s="34"/>
      <c r="AW36" s="34">
        <v>0.845625</v>
      </c>
      <c r="AX36" s="34">
        <v>0.8658564814814814</v>
      </c>
      <c r="AY36" s="76"/>
      <c r="AZ36" s="35"/>
      <c r="BA36" s="35"/>
      <c r="BB36" s="35"/>
      <c r="BC36" s="35"/>
      <c r="BD36" s="35"/>
      <c r="BE36" s="35"/>
      <c r="BF36" s="35"/>
      <c r="BG36" s="35"/>
      <c r="BH36" s="35"/>
      <c r="BI36" s="35"/>
    </row>
    <row r="37" spans="1:61" ht="13.5">
      <c r="A37" s="28">
        <v>8</v>
      </c>
      <c r="B37" s="39" t="s">
        <v>36</v>
      </c>
      <c r="C37" s="30">
        <v>141</v>
      </c>
      <c r="D37" s="71" t="s">
        <v>86</v>
      </c>
      <c r="E37" s="72" t="s">
        <v>186</v>
      </c>
      <c r="F37" s="31">
        <v>0.45231481481481484</v>
      </c>
      <c r="G37" s="31">
        <f aca="true" t="shared" si="3" ref="G37:G61">IF(S37=0,0,S37-R37)+IF(W37=0,0,W37-V37)+IF(Z37=0,0,Z37-Y37)+IF(AC37=0,0,AC37-AB37)+IF(AH37=0,0,AH37-AG37)+IF(AO37=0,0,AO37-AN37)+IF(AR37=0,0,AR37-AQ37)+IF(AF37=0,0,AF37-AE37)</f>
        <v>0.04192129629629637</v>
      </c>
      <c r="H37" s="31">
        <f aca="true" t="shared" si="4" ref="H37:H68">IF(R37=0,H$1)+IF(T37=0,I$1)+IF(U37=0,H$1)+IF(V37=0,H$1)+IF(X37=0,I$1)+IF(Y37=0,H$1)+IF(AA37=0,I$1)+IF(AJ37=0,H$1)+IF(Q37=0,H$1)+IF(AB37=0,H$1)+IF(AE37=0,H$1)+IF(AK37=0,H$1)+IF(AQ37=0,H$1)+IF(AV37=0,H$1)+IF(AD37=0,I$1)+IF(AI37=0,I$1)+IF(AP37=0,I$1)+IF(AS37=0,I$1)</f>
        <v>0.08333333333333333</v>
      </c>
      <c r="I37" s="31"/>
      <c r="J37" s="31">
        <f>VLOOKUP(C37,'штрафРУ-бонусРУ'!$A$2:$C$401,2,FALSE)</f>
        <v>0</v>
      </c>
      <c r="K37" s="31">
        <f>VLOOKUP(C37,'штрафРУ-бонусРУ'!$A$2:$C$401,3,FALSE)</f>
        <v>0.04166666666666665</v>
      </c>
      <c r="L37" s="32">
        <f aca="true" t="shared" si="5" ref="L37:L68">F37-G37+H37-I37+J37-K37</f>
        <v>0.45206018518518515</v>
      </c>
      <c r="M37" s="33"/>
      <c r="N37" s="49">
        <v>0.5153240740740741</v>
      </c>
      <c r="O37" s="49">
        <v>0.5544212962962963</v>
      </c>
      <c r="P37" s="49">
        <v>0.6908101851851852</v>
      </c>
      <c r="Q37" s="49">
        <v>0.5980555555555556</v>
      </c>
      <c r="R37" s="49">
        <v>0.6040162037037037</v>
      </c>
      <c r="S37" s="49">
        <v>0.6247106481481481</v>
      </c>
      <c r="T37" s="49">
        <v>0.6297800925925926</v>
      </c>
      <c r="U37" s="49">
        <v>0.6341203703703704</v>
      </c>
      <c r="V37" s="34">
        <v>1</v>
      </c>
      <c r="W37" s="34">
        <v>1</v>
      </c>
      <c r="X37" s="34">
        <v>1</v>
      </c>
      <c r="Y37" s="49">
        <v>0.6468171296296296</v>
      </c>
      <c r="Z37" s="49"/>
      <c r="AA37" s="49">
        <v>0.6474652777777777</v>
      </c>
      <c r="AB37" s="49">
        <v>0.7097453703703703</v>
      </c>
      <c r="AC37" s="49">
        <v>0.7278935185185186</v>
      </c>
      <c r="AD37" s="49">
        <v>0.7339930555555556</v>
      </c>
      <c r="AE37" s="49">
        <v>0.6687847222222222</v>
      </c>
      <c r="AF37" s="49">
        <v>0.6718634259259259</v>
      </c>
      <c r="AG37" s="50"/>
      <c r="AH37" s="50"/>
      <c r="AI37" s="49">
        <v>0.6761921296296296</v>
      </c>
      <c r="AJ37" s="49">
        <v>0.5446412037037037</v>
      </c>
      <c r="AK37" s="49">
        <v>0.7476041666666666</v>
      </c>
      <c r="AL37" s="49">
        <v>0.9310416666666667</v>
      </c>
      <c r="AM37" s="50"/>
      <c r="AN37" s="50"/>
      <c r="AO37" s="50"/>
      <c r="AP37" s="49">
        <v>0.8828703703703704</v>
      </c>
      <c r="AQ37" s="50"/>
      <c r="AR37" s="50"/>
      <c r="AS37" s="50"/>
      <c r="AT37" s="49">
        <v>0.8735069444444444</v>
      </c>
      <c r="AU37" s="49">
        <v>0.9199421296296296</v>
      </c>
      <c r="AV37" s="49">
        <v>0.7815972222222222</v>
      </c>
      <c r="AW37" s="49">
        <v>0.8049537037037037</v>
      </c>
      <c r="AX37" s="49">
        <v>0.8448611111111112</v>
      </c>
      <c r="AY37" s="76"/>
      <c r="AZ37" s="35"/>
      <c r="BA37" s="35"/>
      <c r="BB37" s="35"/>
      <c r="BC37" s="35"/>
      <c r="BD37" s="35"/>
      <c r="BE37" s="35"/>
      <c r="BF37" s="35"/>
      <c r="BG37" s="35"/>
      <c r="BH37" s="35"/>
      <c r="BI37" s="35"/>
    </row>
    <row r="38" spans="1:61" ht="13.5">
      <c r="A38" s="28">
        <v>9</v>
      </c>
      <c r="B38" s="39" t="s">
        <v>36</v>
      </c>
      <c r="C38" s="30">
        <v>148</v>
      </c>
      <c r="D38" s="71" t="s">
        <v>92</v>
      </c>
      <c r="E38" s="72" t="s">
        <v>186</v>
      </c>
      <c r="F38" s="31">
        <v>0.4498611111111111</v>
      </c>
      <c r="G38" s="31">
        <f t="shared" si="3"/>
        <v>0.0266319444444445</v>
      </c>
      <c r="H38" s="31">
        <f t="shared" si="4"/>
        <v>0.08333333333333333</v>
      </c>
      <c r="I38" s="31"/>
      <c r="J38" s="31">
        <f>VLOOKUP(C38,'штрафРУ-бонусРУ'!$A$2:$C$401,2,FALSE)</f>
        <v>0</v>
      </c>
      <c r="K38" s="31">
        <f>VLOOKUP(C38,'штрафРУ-бонусРУ'!$A$2:$C$401,3,FALSE)</f>
        <v>0.04861111111111109</v>
      </c>
      <c r="L38" s="32">
        <f t="shared" si="5"/>
        <v>0.4579513888888888</v>
      </c>
      <c r="M38" s="33"/>
      <c r="N38" s="49">
        <v>0.5137731481481481</v>
      </c>
      <c r="O38" s="49">
        <v>0.5504861111111111</v>
      </c>
      <c r="P38" s="49">
        <v>0.6921643518518518</v>
      </c>
      <c r="Q38" s="49">
        <v>0.5947569444444444</v>
      </c>
      <c r="R38" s="49">
        <v>0.5571759259259259</v>
      </c>
      <c r="S38" s="49">
        <v>0.5611921296296296</v>
      </c>
      <c r="T38" s="49">
        <v>0.5660300925925926</v>
      </c>
      <c r="U38" s="49">
        <v>0.5694212962962962</v>
      </c>
      <c r="V38" s="34">
        <v>1</v>
      </c>
      <c r="W38" s="34">
        <v>1</v>
      </c>
      <c r="X38" s="34">
        <v>1</v>
      </c>
      <c r="Y38" s="49">
        <v>0.5794444444444444</v>
      </c>
      <c r="Z38" s="49">
        <v>0.5835763888888889</v>
      </c>
      <c r="AA38" s="49">
        <v>0.5841319444444445</v>
      </c>
      <c r="AB38" s="49">
        <v>0.7060648148148148</v>
      </c>
      <c r="AC38" s="49">
        <v>0.7221180555555556</v>
      </c>
      <c r="AD38" s="49">
        <v>0.7255671296296297</v>
      </c>
      <c r="AE38" s="49">
        <v>0.5301851851851852</v>
      </c>
      <c r="AF38" s="49">
        <v>0.5326157407407407</v>
      </c>
      <c r="AG38" s="49">
        <v>0.6687268518518518</v>
      </c>
      <c r="AH38" s="50"/>
      <c r="AI38" s="49">
        <v>0.672662037037037</v>
      </c>
      <c r="AJ38" s="49">
        <v>0.5292129629629629</v>
      </c>
      <c r="AK38" s="50">
        <v>1</v>
      </c>
      <c r="AL38" s="49">
        <v>0.7326967592592593</v>
      </c>
      <c r="AM38" s="49">
        <v>0.7595601851851851</v>
      </c>
      <c r="AN38" s="50"/>
      <c r="AO38" s="50"/>
      <c r="AP38" s="49">
        <v>0.8981365740740741</v>
      </c>
      <c r="AQ38" s="50"/>
      <c r="AR38" s="50"/>
      <c r="AS38" s="50"/>
      <c r="AT38" s="49">
        <v>0.8821296296296296</v>
      </c>
      <c r="AU38" s="49">
        <v>0.8987962962962963</v>
      </c>
      <c r="AV38" s="49">
        <v>0.7755787037037036</v>
      </c>
      <c r="AW38" s="49">
        <v>0.8486921296296296</v>
      </c>
      <c r="AX38" s="50"/>
      <c r="AY38" s="76"/>
      <c r="AZ38" s="35"/>
      <c r="BA38" s="35"/>
      <c r="BB38" s="35"/>
      <c r="BC38" s="35"/>
      <c r="BD38" s="35"/>
      <c r="BE38" s="35"/>
      <c r="BF38" s="35"/>
      <c r="BG38" s="35"/>
      <c r="BH38" s="35"/>
      <c r="BI38" s="35"/>
    </row>
    <row r="39" spans="1:61" ht="13.5">
      <c r="A39" s="28">
        <v>10</v>
      </c>
      <c r="B39" s="29" t="s">
        <v>36</v>
      </c>
      <c r="C39" s="30">
        <v>142</v>
      </c>
      <c r="D39" s="71" t="s">
        <v>87</v>
      </c>
      <c r="E39" s="72" t="s">
        <v>186</v>
      </c>
      <c r="F39" s="31">
        <v>0.38363425925925926</v>
      </c>
      <c r="G39" s="31">
        <f t="shared" si="3"/>
        <v>0.02978009259259251</v>
      </c>
      <c r="H39" s="31">
        <f t="shared" si="4"/>
        <v>0.020833333333333332</v>
      </c>
      <c r="I39" s="31"/>
      <c r="J39" s="31">
        <f>VLOOKUP(C39,'штрафРУ-бонусРУ'!$A$2:$C$401,2,FALSE)</f>
        <v>0.125</v>
      </c>
      <c r="K39" s="31">
        <f>VLOOKUP(C39,'штрафРУ-бонусРУ'!$A$2:$C$401,3,FALSE)</f>
        <v>0.027777777777777762</v>
      </c>
      <c r="L39" s="32">
        <f t="shared" si="5"/>
        <v>0.47190972222222227</v>
      </c>
      <c r="M39" s="33"/>
      <c r="N39" s="34">
        <v>0.5133449074074073</v>
      </c>
      <c r="O39" s="34">
        <v>0.5443865740740741</v>
      </c>
      <c r="P39" s="34">
        <v>0.6780208333333334</v>
      </c>
      <c r="Q39" s="34">
        <v>0.5864351851851851</v>
      </c>
      <c r="R39" s="34">
        <v>0.5729398148148148</v>
      </c>
      <c r="S39" s="34">
        <v>0.5763078703703703</v>
      </c>
      <c r="T39" s="34">
        <v>0.5852662037037036</v>
      </c>
      <c r="U39" s="34">
        <v>0.5516319444444444</v>
      </c>
      <c r="V39" s="34">
        <v>1</v>
      </c>
      <c r="W39" s="34">
        <v>1</v>
      </c>
      <c r="X39" s="34">
        <v>1</v>
      </c>
      <c r="Y39" s="34">
        <v>0.5607291666666666</v>
      </c>
      <c r="Z39" s="34"/>
      <c r="AA39" s="34">
        <v>0.5611689814814814</v>
      </c>
      <c r="AB39" s="34">
        <v>0.6906481481481482</v>
      </c>
      <c r="AC39" s="34">
        <v>0.7136342592592593</v>
      </c>
      <c r="AD39" s="34">
        <v>0.7196180555555555</v>
      </c>
      <c r="AE39" s="34">
        <v>0.6580555555555555</v>
      </c>
      <c r="AF39" s="34">
        <v>0.6614814814814814</v>
      </c>
      <c r="AG39" s="34"/>
      <c r="AH39" s="34"/>
      <c r="AI39" s="34">
        <v>0.6654513888888889</v>
      </c>
      <c r="AJ39" s="34">
        <v>0.5361921296296296</v>
      </c>
      <c r="AK39" s="34"/>
      <c r="AL39" s="34">
        <v>0.7262847222222222</v>
      </c>
      <c r="AM39" s="34">
        <v>0.7440509259259259</v>
      </c>
      <c r="AN39" s="34"/>
      <c r="AO39" s="34"/>
      <c r="AP39" s="34">
        <v>0.8575462962962962</v>
      </c>
      <c r="AQ39" s="34">
        <v>0.7646990740740741</v>
      </c>
      <c r="AR39" s="34"/>
      <c r="AS39" s="34">
        <v>0.7674421296296297</v>
      </c>
      <c r="AT39" s="34">
        <v>0.8554050925925926</v>
      </c>
      <c r="AU39" s="34">
        <v>0.8638657407407407</v>
      </c>
      <c r="AV39" s="34">
        <v>0.7804282407407408</v>
      </c>
      <c r="AW39" s="34">
        <v>0.7944212962962963</v>
      </c>
      <c r="AX39" s="34">
        <v>0.8262847222222223</v>
      </c>
      <c r="AY39" s="76"/>
      <c r="AZ39" s="35"/>
      <c r="BA39" s="35"/>
      <c r="BB39" s="35"/>
      <c r="BC39" s="35"/>
      <c r="BD39" s="35"/>
      <c r="BE39" s="35"/>
      <c r="BF39" s="35"/>
      <c r="BG39" s="35"/>
      <c r="BH39" s="35"/>
      <c r="BI39" s="35"/>
    </row>
    <row r="40" spans="1:61" ht="13.5">
      <c r="A40" s="28">
        <v>11</v>
      </c>
      <c r="B40" s="29" t="s">
        <v>36</v>
      </c>
      <c r="C40" s="30">
        <v>130</v>
      </c>
      <c r="D40" s="71" t="s">
        <v>76</v>
      </c>
      <c r="E40" s="72" t="s">
        <v>186</v>
      </c>
      <c r="F40" s="31">
        <v>0.4321296296296296</v>
      </c>
      <c r="G40" s="31">
        <f t="shared" si="3"/>
        <v>0.033368055555555776</v>
      </c>
      <c r="H40" s="31">
        <f t="shared" si="4"/>
        <v>0</v>
      </c>
      <c r="I40" s="31"/>
      <c r="J40" s="31">
        <f>VLOOKUP(C40,'штрафРУ-бонусРУ'!$A$2:$C$401,2,FALSE)</f>
        <v>0.10416666666666666</v>
      </c>
      <c r="K40" s="31">
        <f>VLOOKUP(C40,'штрафРУ-бонусРУ'!$A$2:$C$401,3,FALSE)</f>
        <v>0.02777777777777777</v>
      </c>
      <c r="L40" s="32">
        <f t="shared" si="5"/>
        <v>0.4751504629629627</v>
      </c>
      <c r="M40" s="33"/>
      <c r="N40" s="34">
        <v>0.5172337962962963</v>
      </c>
      <c r="O40" s="34">
        <v>0.541863425925926</v>
      </c>
      <c r="P40" s="34">
        <v>0.552488425925926</v>
      </c>
      <c r="Q40" s="34">
        <v>0.6315509259259259</v>
      </c>
      <c r="R40" s="34">
        <v>0.6035532407407408</v>
      </c>
      <c r="S40" s="34">
        <v>0.6190277777777778</v>
      </c>
      <c r="T40" s="34">
        <v>0.6225925925925926</v>
      </c>
      <c r="U40" s="34">
        <v>0.6003819444444445</v>
      </c>
      <c r="V40" s="34">
        <v>1</v>
      </c>
      <c r="W40" s="34">
        <v>1</v>
      </c>
      <c r="X40" s="34">
        <v>1</v>
      </c>
      <c r="Y40" s="34">
        <v>0.5861226851851852</v>
      </c>
      <c r="Z40" s="34">
        <v>0.5880787037037037</v>
      </c>
      <c r="AA40" s="34">
        <v>0.5885300925925926</v>
      </c>
      <c r="AB40" s="34">
        <v>0.715474537037037</v>
      </c>
      <c r="AC40" s="34">
        <v>0.726087962962963</v>
      </c>
      <c r="AD40" s="34">
        <v>0.7300578703703704</v>
      </c>
      <c r="AE40" s="34">
        <v>0.7333449074074073</v>
      </c>
      <c r="AF40" s="34">
        <v>0.7386689814814815</v>
      </c>
      <c r="AG40" s="34"/>
      <c r="AH40" s="34"/>
      <c r="AI40" s="34">
        <v>0.7427199074074075</v>
      </c>
      <c r="AJ40" s="34">
        <v>0.5334722222222222</v>
      </c>
      <c r="AK40" s="34">
        <v>0.9004629629629629</v>
      </c>
      <c r="AL40" s="34">
        <v>0.8767824074074074</v>
      </c>
      <c r="AM40" s="34">
        <v>0.8938310185185184</v>
      </c>
      <c r="AN40" s="34"/>
      <c r="AO40" s="34"/>
      <c r="AP40" s="34">
        <v>0.7788657407407408</v>
      </c>
      <c r="AQ40" s="34">
        <v>0.8605671296296297</v>
      </c>
      <c r="AR40" s="34"/>
      <c r="AS40" s="34">
        <v>0.8614236111111112</v>
      </c>
      <c r="AT40" s="34">
        <v>0.7758101851851852</v>
      </c>
      <c r="AU40" s="34">
        <v>0.7926041666666667</v>
      </c>
      <c r="AV40" s="34">
        <v>0.7525231481481481</v>
      </c>
      <c r="AW40" s="34">
        <v>0.8165277777777779</v>
      </c>
      <c r="AX40" s="34">
        <v>0.8336689814814814</v>
      </c>
      <c r="AY40" s="76"/>
      <c r="AZ40" s="35"/>
      <c r="BA40" s="35"/>
      <c r="BB40" s="35"/>
      <c r="BC40" s="35"/>
      <c r="BD40" s="35"/>
      <c r="BE40" s="35"/>
      <c r="BF40" s="35"/>
      <c r="BG40" s="35"/>
      <c r="BH40" s="35"/>
      <c r="BI40" s="35"/>
    </row>
    <row r="41" spans="1:61" ht="13.5">
      <c r="A41" s="28">
        <v>12</v>
      </c>
      <c r="B41" s="39" t="s">
        <v>36</v>
      </c>
      <c r="C41" s="30">
        <v>153</v>
      </c>
      <c r="D41" s="71" t="s">
        <v>97</v>
      </c>
      <c r="E41" s="72" t="s">
        <v>186</v>
      </c>
      <c r="F41" s="31">
        <v>0.44532407407407404</v>
      </c>
      <c r="G41" s="31">
        <f t="shared" si="3"/>
        <v>0.046226851851851936</v>
      </c>
      <c r="H41" s="31">
        <f t="shared" si="4"/>
        <v>0</v>
      </c>
      <c r="I41" s="31"/>
      <c r="J41" s="31">
        <f>VLOOKUP(C41,'штрафРУ-бонусРУ'!$A$2:$C$401,2,FALSE)</f>
        <v>0.14583333333333331</v>
      </c>
      <c r="K41" s="31">
        <f>VLOOKUP(C41,'штрафРУ-бонусРУ'!$A$2:$C$401,3,FALSE)</f>
        <v>0.04861111111111109</v>
      </c>
      <c r="L41" s="32">
        <f t="shared" si="5"/>
        <v>0.49631944444444437</v>
      </c>
      <c r="M41" s="33"/>
      <c r="N41" s="34">
        <v>0.5149189814814815</v>
      </c>
      <c r="O41" s="34">
        <v>0.5539236111111111</v>
      </c>
      <c r="P41" s="34">
        <v>0.6900115740740741</v>
      </c>
      <c r="Q41" s="34">
        <v>0.5938541666666667</v>
      </c>
      <c r="R41" s="34">
        <v>0.6018171296296296</v>
      </c>
      <c r="S41" s="34">
        <v>0.6156134259259259</v>
      </c>
      <c r="T41" s="34">
        <v>0.6185532407407407</v>
      </c>
      <c r="U41" s="34">
        <v>0.6331134259259259</v>
      </c>
      <c r="V41" s="34">
        <v>1</v>
      </c>
      <c r="W41" s="34">
        <v>1.0090277777777779</v>
      </c>
      <c r="X41" s="34">
        <v>1</v>
      </c>
      <c r="Y41" s="34">
        <v>0.647037037037037</v>
      </c>
      <c r="Z41" s="34">
        <v>0.6472685185185185</v>
      </c>
      <c r="AA41" s="34">
        <v>0.6476620370370371</v>
      </c>
      <c r="AB41" s="34">
        <v>0.7077546296296297</v>
      </c>
      <c r="AC41" s="34">
        <v>0.7256018518518519</v>
      </c>
      <c r="AD41" s="34">
        <v>0.727824074074074</v>
      </c>
      <c r="AE41" s="34">
        <v>0.7304976851851852</v>
      </c>
      <c r="AF41" s="34">
        <v>0.7358217592592592</v>
      </c>
      <c r="AG41" s="34"/>
      <c r="AH41" s="34"/>
      <c r="AI41" s="34">
        <v>0.7387731481481481</v>
      </c>
      <c r="AJ41" s="34">
        <v>0.5289583333333333</v>
      </c>
      <c r="AK41" s="34">
        <v>1</v>
      </c>
      <c r="AL41" s="34">
        <v>0.7450578703703704</v>
      </c>
      <c r="AM41" s="34">
        <v>0.7650231481481482</v>
      </c>
      <c r="AN41" s="34"/>
      <c r="AO41" s="34"/>
      <c r="AP41" s="34">
        <v>0.8972916666666667</v>
      </c>
      <c r="AQ41" s="34">
        <v>0.7978587962962963</v>
      </c>
      <c r="AR41" s="34"/>
      <c r="AS41" s="34">
        <v>0.7996064814814815</v>
      </c>
      <c r="AT41" s="34">
        <v>0.894212962962963</v>
      </c>
      <c r="AU41" s="34"/>
      <c r="AV41" s="34">
        <v>0.7787847222222223</v>
      </c>
      <c r="AW41" s="34">
        <v>0.8261111111111111</v>
      </c>
      <c r="AX41" s="34">
        <v>0.8759027777777778</v>
      </c>
      <c r="AY41" s="76"/>
      <c r="AZ41" s="35"/>
      <c r="BA41" s="35"/>
      <c r="BB41" s="35"/>
      <c r="BC41" s="35"/>
      <c r="BD41" s="35"/>
      <c r="BE41" s="35"/>
      <c r="BF41" s="35"/>
      <c r="BG41" s="35"/>
      <c r="BH41" s="35"/>
      <c r="BI41" s="35"/>
    </row>
    <row r="42" spans="1:61" ht="13.5">
      <c r="A42" s="28">
        <v>13</v>
      </c>
      <c r="B42" s="29" t="s">
        <v>36</v>
      </c>
      <c r="C42" s="30">
        <v>138</v>
      </c>
      <c r="D42" s="71" t="s">
        <v>83</v>
      </c>
      <c r="E42" s="72" t="s">
        <v>186</v>
      </c>
      <c r="F42" s="31">
        <v>0.3932407407407407</v>
      </c>
      <c r="G42" s="31">
        <f t="shared" si="3"/>
        <v>0.037962962962962976</v>
      </c>
      <c r="H42" s="31">
        <f t="shared" si="4"/>
        <v>0.0625</v>
      </c>
      <c r="I42" s="31"/>
      <c r="J42" s="31">
        <f>VLOOKUP(C42,'штрафРУ-бонусРУ'!$A$2:$C$401,2,FALSE)</f>
        <v>0.14583333333333331</v>
      </c>
      <c r="K42" s="31">
        <f>VLOOKUP(C42,'штрафРУ-бонусРУ'!$A$2:$C$401,3,FALSE)</f>
        <v>0.027777777777777776</v>
      </c>
      <c r="L42" s="32">
        <f t="shared" si="5"/>
        <v>0.5358333333333333</v>
      </c>
      <c r="M42" s="33"/>
      <c r="N42" s="34">
        <v>0.5147800925925926</v>
      </c>
      <c r="O42" s="34">
        <v>0.5521064814814814</v>
      </c>
      <c r="P42" s="34">
        <v>0.6960763888888889</v>
      </c>
      <c r="Q42" s="34">
        <v>0.6903935185185185</v>
      </c>
      <c r="R42" s="34">
        <v>0.5582638888888889</v>
      </c>
      <c r="S42" s="34">
        <v>0.5628125</v>
      </c>
      <c r="T42" s="34">
        <v>0.5667708333333333</v>
      </c>
      <c r="U42" s="34">
        <v>0.5702777777777778</v>
      </c>
      <c r="V42" s="34">
        <v>1</v>
      </c>
      <c r="W42" s="34">
        <v>1</v>
      </c>
      <c r="X42" s="34">
        <v>1</v>
      </c>
      <c r="Y42" s="34">
        <v>0.5812731481481481</v>
      </c>
      <c r="Z42" s="34">
        <v>0.5851041666666666</v>
      </c>
      <c r="AA42" s="34">
        <v>0.5856481481481481</v>
      </c>
      <c r="AB42" s="34">
        <v>0.7055787037037037</v>
      </c>
      <c r="AC42" s="34">
        <v>0.719699074074074</v>
      </c>
      <c r="AD42" s="34">
        <v>0.7222106481481482</v>
      </c>
      <c r="AE42" s="34">
        <v>0.5282175925925926</v>
      </c>
      <c r="AF42" s="34">
        <v>0.5326736111111111</v>
      </c>
      <c r="AG42" s="34">
        <v>0.6104050925925926</v>
      </c>
      <c r="AH42" s="34">
        <v>0.6214120370370371</v>
      </c>
      <c r="AI42" s="34">
        <v>0.6261226851851852</v>
      </c>
      <c r="AJ42" s="34">
        <v>0.5286689814814814</v>
      </c>
      <c r="AK42" s="34">
        <v>0.7339814814814815</v>
      </c>
      <c r="AL42" s="34">
        <v>0.8424074074074074</v>
      </c>
      <c r="AM42" s="34">
        <v>0.8577777777777778</v>
      </c>
      <c r="AN42" s="34"/>
      <c r="AO42" s="34"/>
      <c r="AP42" s="34"/>
      <c r="AQ42" s="34">
        <v>0.8716782407407407</v>
      </c>
      <c r="AR42" s="34"/>
      <c r="AS42" s="34">
        <v>0.8738773148148148</v>
      </c>
      <c r="AT42" s="34"/>
      <c r="AU42" s="34"/>
      <c r="AV42" s="34">
        <v>0.752175925925926</v>
      </c>
      <c r="AW42" s="34">
        <v>0.7684375</v>
      </c>
      <c r="AX42" s="34">
        <v>0.8065393518518519</v>
      </c>
      <c r="AY42" s="76"/>
      <c r="AZ42" s="35"/>
      <c r="BA42" s="35"/>
      <c r="BB42" s="35"/>
      <c r="BC42" s="35"/>
      <c r="BD42" s="35"/>
      <c r="BE42" s="35"/>
      <c r="BF42" s="35"/>
      <c r="BG42" s="35"/>
      <c r="BH42" s="35"/>
      <c r="BI42" s="35"/>
    </row>
    <row r="43" spans="1:61" ht="13.5">
      <c r="A43" s="28">
        <v>14</v>
      </c>
      <c r="B43" s="39" t="s">
        <v>36</v>
      </c>
      <c r="C43" s="30">
        <v>152</v>
      </c>
      <c r="D43" s="71" t="s">
        <v>96</v>
      </c>
      <c r="E43" s="72" t="s">
        <v>186</v>
      </c>
      <c r="F43" s="31">
        <v>0.4491550925925926</v>
      </c>
      <c r="G43" s="31">
        <f t="shared" si="3"/>
        <v>0.013657407407407396</v>
      </c>
      <c r="H43" s="31">
        <f t="shared" si="4"/>
        <v>0.16666666666666666</v>
      </c>
      <c r="I43" s="31"/>
      <c r="J43" s="31">
        <f>VLOOKUP(C43,'штрафРУ-бонусРУ'!$A$2:$C$401,2,FALSE)</f>
        <v>0</v>
      </c>
      <c r="K43" s="31">
        <f>VLOOKUP(C43,'штрафРУ-бонусРУ'!$A$2:$C$401,3,FALSE)</f>
        <v>0.02083333333333332</v>
      </c>
      <c r="L43" s="32">
        <f t="shared" si="5"/>
        <v>0.5813310185185185</v>
      </c>
      <c r="M43" s="33"/>
      <c r="N43" s="49">
        <v>0.521238425925926</v>
      </c>
      <c r="O43" s="49">
        <v>0.5591435185185185</v>
      </c>
      <c r="P43" s="49">
        <v>0.6986805555555556</v>
      </c>
      <c r="Q43" s="49">
        <v>0.5953356481481481</v>
      </c>
      <c r="R43" s="49">
        <v>0.5744907407407408</v>
      </c>
      <c r="S43" s="49">
        <v>0.5846759259259259</v>
      </c>
      <c r="T43" s="49">
        <v>0.5915972222222222</v>
      </c>
      <c r="U43" s="49">
        <v>0.6473726851851852</v>
      </c>
      <c r="V43" s="34">
        <v>1</v>
      </c>
      <c r="W43" s="34">
        <v>1.0034722222222223</v>
      </c>
      <c r="X43" s="34">
        <v>1</v>
      </c>
      <c r="Y43" s="49">
        <v>0.6650231481481481</v>
      </c>
      <c r="Z43" s="49"/>
      <c r="AA43" s="49">
        <v>0.6655439814814815</v>
      </c>
      <c r="AB43" s="50"/>
      <c r="AC43" s="50"/>
      <c r="AD43" s="50"/>
      <c r="AE43" s="50"/>
      <c r="AF43" s="50"/>
      <c r="AG43" s="50"/>
      <c r="AH43" s="50"/>
      <c r="AI43" s="50"/>
      <c r="AJ43" s="49">
        <v>0.5455324074074074</v>
      </c>
      <c r="AK43" s="50">
        <v>1</v>
      </c>
      <c r="AL43" s="49">
        <v>0.7177893518518519</v>
      </c>
      <c r="AM43" s="49">
        <v>0.7398958333333333</v>
      </c>
      <c r="AN43" s="50"/>
      <c r="AO43" s="50"/>
      <c r="AP43" s="49">
        <v>0.8805324074074075</v>
      </c>
      <c r="AQ43" s="49">
        <v>0.7557638888888888</v>
      </c>
      <c r="AR43" s="50"/>
      <c r="AS43" s="49">
        <v>0.7585763888888889</v>
      </c>
      <c r="AT43" s="49">
        <v>0.8735763888888889</v>
      </c>
      <c r="AU43" s="49">
        <v>0.8750462962962963</v>
      </c>
      <c r="AV43" s="49">
        <v>0.7767824074074073</v>
      </c>
      <c r="AW43" s="49">
        <v>0.7995949074074074</v>
      </c>
      <c r="AX43" s="49">
        <v>0.8464699074074074</v>
      </c>
      <c r="AY43" s="76"/>
      <c r="AZ43" s="35"/>
      <c r="BA43" s="35"/>
      <c r="BB43" s="35"/>
      <c r="BC43" s="35"/>
      <c r="BD43" s="35"/>
      <c r="BE43" s="35"/>
      <c r="BF43" s="35"/>
      <c r="BG43" s="35"/>
      <c r="BH43" s="35"/>
      <c r="BI43" s="35"/>
    </row>
    <row r="44" spans="1:61" ht="13.5">
      <c r="A44" s="28">
        <v>15</v>
      </c>
      <c r="B44" s="29" t="s">
        <v>36</v>
      </c>
      <c r="C44" s="30">
        <v>131</v>
      </c>
      <c r="D44" s="71" t="s">
        <v>77</v>
      </c>
      <c r="E44" s="72" t="s">
        <v>186</v>
      </c>
      <c r="F44" s="31">
        <v>0.4162268518518519</v>
      </c>
      <c r="G44" s="31">
        <f t="shared" si="3"/>
        <v>0.03684027777777754</v>
      </c>
      <c r="H44" s="31">
        <f t="shared" si="4"/>
        <v>0.14583333333333331</v>
      </c>
      <c r="I44" s="31"/>
      <c r="J44" s="31">
        <f>VLOOKUP(C44,'штрафРУ-бонусРУ'!$A$2:$C$401,2,FALSE)</f>
        <v>0.14583333333333331</v>
      </c>
      <c r="K44" s="31">
        <f>VLOOKUP(C44,'штрафРУ-бонусРУ'!$A$2:$C$401,3,FALSE)</f>
        <v>0</v>
      </c>
      <c r="L44" s="32">
        <f t="shared" si="5"/>
        <v>0.671053240740741</v>
      </c>
      <c r="M44" s="33"/>
      <c r="N44" s="34">
        <v>0.5225347222222222</v>
      </c>
      <c r="O44" s="34">
        <v>0.5464351851851852</v>
      </c>
      <c r="P44" s="34">
        <v>0.7220833333333333</v>
      </c>
      <c r="Q44" s="34">
        <v>0.6122800925925925</v>
      </c>
      <c r="R44" s="34">
        <v>0.6159375</v>
      </c>
      <c r="S44" s="34">
        <v>0.6451388888888888</v>
      </c>
      <c r="T44" s="34">
        <v>0.6568981481481482</v>
      </c>
      <c r="U44" s="34">
        <v>0.6622569444444445</v>
      </c>
      <c r="V44" s="34">
        <v>1</v>
      </c>
      <c r="W44" s="34">
        <v>1</v>
      </c>
      <c r="X44" s="34">
        <v>1</v>
      </c>
      <c r="Y44" s="34">
        <v>0.6744444444444445</v>
      </c>
      <c r="Z44" s="34"/>
      <c r="AA44" s="34">
        <v>0.6750115740740741</v>
      </c>
      <c r="AB44" s="34">
        <v>0.903263888888889</v>
      </c>
      <c r="AC44" s="34"/>
      <c r="AD44" s="34">
        <v>0.906875</v>
      </c>
      <c r="AE44" s="34">
        <v>0.6910069444444445</v>
      </c>
      <c r="AF44" s="34">
        <v>0.6986458333333333</v>
      </c>
      <c r="AG44" s="34"/>
      <c r="AH44" s="34"/>
      <c r="AI44" s="34">
        <v>0.70375</v>
      </c>
      <c r="AJ44" s="34">
        <v>0.6904282407407408</v>
      </c>
      <c r="AK44" s="34">
        <v>0.7571643518518519</v>
      </c>
      <c r="AL44" s="34">
        <v>0.8706712962962962</v>
      </c>
      <c r="AM44" s="34">
        <v>0.8986342592592593</v>
      </c>
      <c r="AN44" s="34"/>
      <c r="AO44" s="34"/>
      <c r="AP44" s="34"/>
      <c r="AQ44" s="34"/>
      <c r="AR44" s="34"/>
      <c r="AS44" s="34"/>
      <c r="AT44" s="34"/>
      <c r="AU44" s="34"/>
      <c r="AV44" s="34">
        <v>0.7798495370370371</v>
      </c>
      <c r="AW44" s="34">
        <v>0.7963425925925925</v>
      </c>
      <c r="AX44" s="34">
        <v>0.8338078703703703</v>
      </c>
      <c r="AY44" s="76"/>
      <c r="AZ44" s="35"/>
      <c r="BA44" s="35"/>
      <c r="BB44" s="35"/>
      <c r="BC44" s="35"/>
      <c r="BD44" s="35"/>
      <c r="BE44" s="35"/>
      <c r="BF44" s="35"/>
      <c r="BG44" s="35"/>
      <c r="BH44" s="35"/>
      <c r="BI44" s="35"/>
    </row>
    <row r="45" spans="1:61" ht="13.5">
      <c r="A45" s="28">
        <v>16</v>
      </c>
      <c r="B45" s="39" t="s">
        <v>36</v>
      </c>
      <c r="C45" s="30">
        <v>128</v>
      </c>
      <c r="D45" s="71" t="s">
        <v>74</v>
      </c>
      <c r="E45" s="72" t="s">
        <v>186</v>
      </c>
      <c r="F45" s="31">
        <v>0.4508449074074074</v>
      </c>
      <c r="G45" s="31">
        <f t="shared" si="3"/>
        <v>0.028159722222222183</v>
      </c>
      <c r="H45" s="31">
        <f t="shared" si="4"/>
        <v>0.041666666666666664</v>
      </c>
      <c r="I45" s="31"/>
      <c r="J45" s="31">
        <f>VLOOKUP(C45,'штрафРУ-бонусРУ'!$A$2:$C$401,2,FALSE)</f>
        <v>0.22916666666666666</v>
      </c>
      <c r="K45" s="31">
        <f>VLOOKUP(C45,'штрафРУ-бонусРУ'!$A$2:$C$401,3,FALSE)</f>
        <v>0.02083333333333332</v>
      </c>
      <c r="L45" s="32">
        <f t="shared" si="5"/>
        <v>0.6726851851851852</v>
      </c>
      <c r="M45" s="33"/>
      <c r="N45" s="49">
        <v>0.5179861111111111</v>
      </c>
      <c r="O45" s="49">
        <v>0.5575925925925925</v>
      </c>
      <c r="P45" s="49">
        <v>0.7393981481481481</v>
      </c>
      <c r="Q45" s="49">
        <v>0.7061805555555556</v>
      </c>
      <c r="R45" s="49">
        <v>0.72625</v>
      </c>
      <c r="S45" s="50"/>
      <c r="T45" s="49">
        <v>0.7343981481481481</v>
      </c>
      <c r="U45" s="49">
        <v>0.7184027777777778</v>
      </c>
      <c r="V45" s="34">
        <v>1</v>
      </c>
      <c r="W45" s="34">
        <v>1</v>
      </c>
      <c r="X45" s="34">
        <v>1</v>
      </c>
      <c r="Y45" s="49">
        <v>0.6361921296296297</v>
      </c>
      <c r="Z45" s="49">
        <v>0.6364814814814815</v>
      </c>
      <c r="AA45" s="49">
        <v>0.6370949074074074</v>
      </c>
      <c r="AB45" s="49">
        <v>0.7570717592592593</v>
      </c>
      <c r="AC45" s="49">
        <v>0.7633912037037037</v>
      </c>
      <c r="AD45" s="49">
        <v>0.7667939814814816</v>
      </c>
      <c r="AE45" s="49">
        <v>0.5975810185185185</v>
      </c>
      <c r="AF45" s="49">
        <v>0.6191319444444444</v>
      </c>
      <c r="AG45" s="50"/>
      <c r="AH45" s="50"/>
      <c r="AI45" s="49">
        <v>0.6234953703703704</v>
      </c>
      <c r="AJ45" s="49">
        <v>0.5430439814814815</v>
      </c>
      <c r="AK45" s="50"/>
      <c r="AL45" s="49">
        <v>0.7751157407407407</v>
      </c>
      <c r="AM45" s="49">
        <v>0.7941550925925926</v>
      </c>
      <c r="AN45" s="50"/>
      <c r="AO45" s="50"/>
      <c r="AP45" s="49">
        <v>0.8464467592592593</v>
      </c>
      <c r="AQ45" s="49">
        <v>0.809699074074074</v>
      </c>
      <c r="AR45" s="50"/>
      <c r="AS45" s="49">
        <v>0.8115856481481482</v>
      </c>
      <c r="AT45" s="49">
        <v>0.844201388888889</v>
      </c>
      <c r="AU45" s="49">
        <v>0.8782523148148148</v>
      </c>
      <c r="AV45" s="49"/>
      <c r="AW45" s="49">
        <v>0.9015972222222222</v>
      </c>
      <c r="AX45" s="49">
        <v>0.9156597222222222</v>
      </c>
      <c r="AY45" s="76"/>
      <c r="AZ45" s="35"/>
      <c r="BA45" s="35"/>
      <c r="BB45" s="35"/>
      <c r="BC45" s="35"/>
      <c r="BD45" s="35"/>
      <c r="BE45" s="35"/>
      <c r="BF45" s="35"/>
      <c r="BG45" s="35"/>
      <c r="BH45" s="35"/>
      <c r="BI45" s="35"/>
    </row>
    <row r="46" spans="1:61" ht="13.5">
      <c r="A46" s="28">
        <v>17</v>
      </c>
      <c r="B46" s="39" t="s">
        <v>36</v>
      </c>
      <c r="C46" s="30">
        <v>140</v>
      </c>
      <c r="D46" s="71" t="s">
        <v>85</v>
      </c>
      <c r="E46" s="72" t="s">
        <v>186</v>
      </c>
      <c r="F46" s="31">
        <v>0.44969907407407406</v>
      </c>
      <c r="G46" s="31">
        <f t="shared" si="3"/>
        <v>0.011539351851851953</v>
      </c>
      <c r="H46" s="31">
        <f t="shared" si="4"/>
        <v>0.1875</v>
      </c>
      <c r="I46" s="31"/>
      <c r="J46" s="31">
        <f>VLOOKUP(C46,'штрафРУ-бонусРУ'!$A$2:$C$401,2,FALSE)</f>
        <v>0.0625</v>
      </c>
      <c r="K46" s="31">
        <f>VLOOKUP(C46,'штрафРУ-бонусРУ'!$A$2:$C$401,3,FALSE)</f>
        <v>0.00694444444444444</v>
      </c>
      <c r="L46" s="32">
        <f t="shared" si="5"/>
        <v>0.6812152777777777</v>
      </c>
      <c r="M46" s="33"/>
      <c r="N46" s="49">
        <v>0.5160185185185185</v>
      </c>
      <c r="O46" s="49">
        <v>0.5527083333333334</v>
      </c>
      <c r="P46" s="49">
        <v>0.733761574074074</v>
      </c>
      <c r="Q46" s="49">
        <v>0.6633333333333333</v>
      </c>
      <c r="R46" s="49">
        <v>0.5616782407407407</v>
      </c>
      <c r="S46" s="49">
        <v>0.5658449074074073</v>
      </c>
      <c r="T46" s="49">
        <v>0.5769328703703703</v>
      </c>
      <c r="U46" s="49">
        <v>0.5807291666666666</v>
      </c>
      <c r="V46" s="34">
        <v>1</v>
      </c>
      <c r="W46" s="34">
        <v>1</v>
      </c>
      <c r="X46" s="34">
        <v>1</v>
      </c>
      <c r="Y46" s="49">
        <v>0.5951967592592592</v>
      </c>
      <c r="Z46" s="49">
        <v>0.5956828703703704</v>
      </c>
      <c r="AA46" s="49">
        <v>0.5964583333333333</v>
      </c>
      <c r="AB46" s="50"/>
      <c r="AC46" s="50"/>
      <c r="AD46" s="50"/>
      <c r="AE46" s="49">
        <v>0.5303240740740741</v>
      </c>
      <c r="AF46" s="49">
        <v>0.5318518518518519</v>
      </c>
      <c r="AG46" s="49">
        <v>0.6200694444444445</v>
      </c>
      <c r="AH46" s="49">
        <v>0.6254282407407408</v>
      </c>
      <c r="AI46" s="49">
        <v>0.6292013888888889</v>
      </c>
      <c r="AJ46" s="49">
        <v>0.5296296296296296</v>
      </c>
      <c r="AK46" s="50"/>
      <c r="AL46" s="49">
        <v>0.9144328703703705</v>
      </c>
      <c r="AM46" s="49">
        <v>0.932025462962963</v>
      </c>
      <c r="AN46" s="50"/>
      <c r="AO46" s="50"/>
      <c r="AP46" s="49">
        <v>0.8749189814814815</v>
      </c>
      <c r="AQ46" s="50"/>
      <c r="AR46" s="50"/>
      <c r="AS46" s="50"/>
      <c r="AT46" s="49">
        <v>0.8703819444444445</v>
      </c>
      <c r="AU46" s="49">
        <v>0.8909606481481481</v>
      </c>
      <c r="AV46" s="49">
        <v>0.7731597222222222</v>
      </c>
      <c r="AW46" s="49">
        <v>0.7931712962962963</v>
      </c>
      <c r="AX46" s="49">
        <v>0.8391550925925926</v>
      </c>
      <c r="AY46" s="76"/>
      <c r="AZ46" s="35"/>
      <c r="BA46" s="35"/>
      <c r="BB46" s="35"/>
      <c r="BC46" s="35"/>
      <c r="BD46" s="35"/>
      <c r="BE46" s="35"/>
      <c r="BF46" s="35"/>
      <c r="BG46" s="35"/>
      <c r="BH46" s="35"/>
      <c r="BI46" s="35"/>
    </row>
    <row r="47" spans="1:61" ht="13.5">
      <c r="A47" s="28">
        <v>18</v>
      </c>
      <c r="B47" s="39" t="s">
        <v>36</v>
      </c>
      <c r="C47" s="30">
        <v>155</v>
      </c>
      <c r="D47" s="71" t="s">
        <v>99</v>
      </c>
      <c r="E47" s="72" t="s">
        <v>186</v>
      </c>
      <c r="F47" s="31">
        <v>0.4557291666666667</v>
      </c>
      <c r="G47" s="31">
        <f t="shared" si="3"/>
        <v>0.023136574074074323</v>
      </c>
      <c r="H47" s="31">
        <f t="shared" si="4"/>
        <v>0.10416666666666666</v>
      </c>
      <c r="I47" s="31"/>
      <c r="J47" s="31">
        <f>VLOOKUP(C47,'штрафРУ-бонусРУ'!$A$2:$C$401,2,FALSE)</f>
        <v>0.1875</v>
      </c>
      <c r="K47" s="31">
        <f>VLOOKUP(C47,'штрафРУ-бонусРУ'!$A$2:$C$401,3,FALSE)</f>
        <v>0.027777777777777762</v>
      </c>
      <c r="L47" s="32">
        <f t="shared" si="5"/>
        <v>0.6964814814814813</v>
      </c>
      <c r="M47" s="33"/>
      <c r="N47" s="49">
        <v>0.5157175925925926</v>
      </c>
      <c r="O47" s="49">
        <v>0.5559143518518518</v>
      </c>
      <c r="P47" s="49">
        <v>0.7344675925925926</v>
      </c>
      <c r="Q47" s="49">
        <v>0.5907523148148148</v>
      </c>
      <c r="R47" s="49">
        <v>0.5736342592592593</v>
      </c>
      <c r="S47" s="49">
        <v>0.5780439814814815</v>
      </c>
      <c r="T47" s="49">
        <v>0.5870949074074074</v>
      </c>
      <c r="U47" s="49">
        <v>0.7113310185185185</v>
      </c>
      <c r="V47" s="34">
        <v>1</v>
      </c>
      <c r="W47" s="34">
        <v>1.0048611111111112</v>
      </c>
      <c r="X47" s="34">
        <v>1</v>
      </c>
      <c r="Y47" s="49">
        <v>0.6988078703703704</v>
      </c>
      <c r="Z47" s="49"/>
      <c r="AA47" s="49">
        <v>0.6998148148148148</v>
      </c>
      <c r="AB47" s="49">
        <v>0.7490625</v>
      </c>
      <c r="AC47" s="49">
        <v>0.7571296296296296</v>
      </c>
      <c r="AD47" s="49">
        <v>0.7629513888888889</v>
      </c>
      <c r="AE47" s="49">
        <v>0.6733796296296296</v>
      </c>
      <c r="AF47" s="49">
        <v>0.6791782407407408</v>
      </c>
      <c r="AG47" s="50"/>
      <c r="AH47" s="50"/>
      <c r="AI47" s="49">
        <v>0.6840162037037038</v>
      </c>
      <c r="AJ47" s="49">
        <v>0.5448032407407407</v>
      </c>
      <c r="AK47" s="50"/>
      <c r="AL47" s="49">
        <v>0.9427314814814814</v>
      </c>
      <c r="AM47" s="50"/>
      <c r="AN47" s="50"/>
      <c r="AO47" s="50"/>
      <c r="AP47" s="49">
        <v>0.8904398148148148</v>
      </c>
      <c r="AQ47" s="50"/>
      <c r="AR47" s="50"/>
      <c r="AS47" s="50"/>
      <c r="AT47" s="49">
        <v>0.8868634259259259</v>
      </c>
      <c r="AU47" s="49">
        <v>0.9181365740740741</v>
      </c>
      <c r="AV47" s="49">
        <v>0.7817361111111111</v>
      </c>
      <c r="AW47" s="49">
        <v>0.8024537037037037</v>
      </c>
      <c r="AX47" s="49">
        <v>0.8479050925925926</v>
      </c>
      <c r="AY47" s="76"/>
      <c r="AZ47" s="35"/>
      <c r="BA47" s="35"/>
      <c r="BB47" s="35"/>
      <c r="BC47" s="35"/>
      <c r="BD47" s="35"/>
      <c r="BE47" s="35"/>
      <c r="BF47" s="35"/>
      <c r="BG47" s="35"/>
      <c r="BH47" s="35"/>
      <c r="BI47" s="35"/>
    </row>
    <row r="48" spans="1:61" ht="13.5">
      <c r="A48" s="28">
        <v>19</v>
      </c>
      <c r="B48" s="39" t="s">
        <v>36</v>
      </c>
      <c r="C48" s="30">
        <v>143</v>
      </c>
      <c r="D48" s="71" t="s">
        <v>88</v>
      </c>
      <c r="E48" s="72" t="s">
        <v>186</v>
      </c>
      <c r="F48" s="31">
        <v>0.4500231481481482</v>
      </c>
      <c r="G48" s="31">
        <f t="shared" si="3"/>
        <v>0.03482638888888867</v>
      </c>
      <c r="H48" s="31">
        <f t="shared" si="4"/>
        <v>0.125</v>
      </c>
      <c r="I48" s="31"/>
      <c r="J48" s="31">
        <f>VLOOKUP(C48,'штрафРУ-бонусРУ'!$A$2:$C$401,2,FALSE)</f>
        <v>0.22916666666666666</v>
      </c>
      <c r="K48" s="31">
        <f>VLOOKUP(C48,'штрафРУ-бонусРУ'!$A$2:$C$401,3,FALSE)</f>
        <v>0.04861111111111109</v>
      </c>
      <c r="L48" s="32">
        <f t="shared" si="5"/>
        <v>0.7207523148148152</v>
      </c>
      <c r="M48" s="33"/>
      <c r="N48" s="49">
        <v>0.5178356481481482</v>
      </c>
      <c r="O48" s="49">
        <v>0.5533449074074074</v>
      </c>
      <c r="P48" s="49">
        <v>0.7214351851851851</v>
      </c>
      <c r="Q48" s="49">
        <v>0.6316319444444445</v>
      </c>
      <c r="R48" s="49">
        <v>0.6055671296296297</v>
      </c>
      <c r="S48" s="49">
        <v>0.6231597222222222</v>
      </c>
      <c r="T48" s="49">
        <v>0.6285069444444444</v>
      </c>
      <c r="U48" s="49">
        <v>0.6019791666666666</v>
      </c>
      <c r="V48" s="34">
        <v>1</v>
      </c>
      <c r="W48" s="34">
        <v>1</v>
      </c>
      <c r="X48" s="34">
        <v>1</v>
      </c>
      <c r="Y48" s="49">
        <v>0.5891203703703703</v>
      </c>
      <c r="Z48" s="49"/>
      <c r="AA48" s="49">
        <v>0.5898842592592592</v>
      </c>
      <c r="AB48" s="49">
        <v>0.7362962962962962</v>
      </c>
      <c r="AC48" s="49">
        <v>0.7439351851851851</v>
      </c>
      <c r="AD48" s="49">
        <v>0.7484722222222223</v>
      </c>
      <c r="AE48" s="49">
        <v>0.7509837962962963</v>
      </c>
      <c r="AF48" s="49">
        <v>0.7605787037037036</v>
      </c>
      <c r="AG48" s="50"/>
      <c r="AH48" s="50"/>
      <c r="AI48" s="49">
        <v>0.7649768518518519</v>
      </c>
      <c r="AJ48" s="49">
        <v>0.533912037037037</v>
      </c>
      <c r="AK48" s="50"/>
      <c r="AL48" s="49">
        <v>0.7762152777777778</v>
      </c>
      <c r="AM48" s="49">
        <v>0.7964699074074074</v>
      </c>
      <c r="AN48" s="50"/>
      <c r="AO48" s="50"/>
      <c r="AP48" s="49">
        <v>0.9282407407407408</v>
      </c>
      <c r="AQ48" s="50"/>
      <c r="AR48" s="50"/>
      <c r="AS48" s="50"/>
      <c r="AT48" s="49">
        <v>0.911400462962963</v>
      </c>
      <c r="AU48" s="49">
        <v>0.9342592592592592</v>
      </c>
      <c r="AV48" s="49"/>
      <c r="AW48" s="49">
        <v>0.8369097222222223</v>
      </c>
      <c r="AX48" s="49">
        <v>0.8872685185185185</v>
      </c>
      <c r="AY48" s="76"/>
      <c r="AZ48" s="35"/>
      <c r="BA48" s="35"/>
      <c r="BB48" s="35"/>
      <c r="BC48" s="35"/>
      <c r="BD48" s="35"/>
      <c r="BE48" s="35"/>
      <c r="BF48" s="35"/>
      <c r="BG48" s="35"/>
      <c r="BH48" s="35"/>
      <c r="BI48" s="35"/>
    </row>
    <row r="49" spans="1:61" ht="13.5">
      <c r="A49" s="28">
        <v>20</v>
      </c>
      <c r="B49" s="39" t="s">
        <v>36</v>
      </c>
      <c r="C49" s="30">
        <v>145</v>
      </c>
      <c r="D49" s="71" t="s">
        <v>90</v>
      </c>
      <c r="E49" s="72" t="s">
        <v>186</v>
      </c>
      <c r="F49" s="31">
        <v>0.4546990740740741</v>
      </c>
      <c r="G49" s="31">
        <f t="shared" si="3"/>
        <v>0.041469907407407525</v>
      </c>
      <c r="H49" s="31">
        <f t="shared" si="4"/>
        <v>0.10416666666666666</v>
      </c>
      <c r="I49" s="31"/>
      <c r="J49" s="31">
        <f>VLOOKUP(C49,'штрафРУ-бонусРУ'!$A$2:$C$401,2,FALSE)</f>
        <v>0.2708333333333333</v>
      </c>
      <c r="K49" s="31">
        <f>VLOOKUP(C49,'штрафРУ-бонусРУ'!$A$2:$C$401,3,FALSE)</f>
        <v>0.03472222222222221</v>
      </c>
      <c r="L49" s="32">
        <f t="shared" si="5"/>
        <v>0.7535069444444443</v>
      </c>
      <c r="M49" s="33"/>
      <c r="N49" s="49">
        <v>0.517175925925926</v>
      </c>
      <c r="O49" s="49">
        <v>0.5496527777777778</v>
      </c>
      <c r="P49" s="49">
        <v>0.7338888888888889</v>
      </c>
      <c r="Q49" s="49">
        <v>0.607650462962963</v>
      </c>
      <c r="R49" s="49">
        <v>0.6140046296296297</v>
      </c>
      <c r="S49" s="49">
        <v>0.6320370370370371</v>
      </c>
      <c r="T49" s="49">
        <v>0.6434606481481482</v>
      </c>
      <c r="U49" s="49">
        <v>0.6503240740740741</v>
      </c>
      <c r="V49" s="34">
        <v>1</v>
      </c>
      <c r="W49" s="34">
        <v>1</v>
      </c>
      <c r="X49" s="34">
        <v>1</v>
      </c>
      <c r="Y49" s="49">
        <v>0.6713425925925925</v>
      </c>
      <c r="Z49" s="49"/>
      <c r="AA49" s="49">
        <v>0.6719212962962963</v>
      </c>
      <c r="AB49" s="49">
        <v>0.7480092592592592</v>
      </c>
      <c r="AC49" s="49">
        <v>0.7567476851851852</v>
      </c>
      <c r="AD49" s="49">
        <v>0.7632060185185185</v>
      </c>
      <c r="AE49" s="49">
        <v>0.5307060185185185</v>
      </c>
      <c r="AF49" s="49">
        <v>0.531724537037037</v>
      </c>
      <c r="AG49" s="49">
        <v>0.6918981481481481</v>
      </c>
      <c r="AH49" s="49">
        <v>0.7055787037037037</v>
      </c>
      <c r="AI49" s="49">
        <v>0.7097453703703703</v>
      </c>
      <c r="AJ49" s="49">
        <v>0.5322569444444444</v>
      </c>
      <c r="AK49" s="50"/>
      <c r="AL49" s="50"/>
      <c r="AM49" s="50"/>
      <c r="AN49" s="50"/>
      <c r="AO49" s="50"/>
      <c r="AP49" s="49">
        <v>0.8827893518518519</v>
      </c>
      <c r="AQ49" s="49"/>
      <c r="AR49" s="50"/>
      <c r="AS49" s="49"/>
      <c r="AT49" s="49">
        <v>0.8711458333333333</v>
      </c>
      <c r="AU49" s="49">
        <v>0.8983449074074074</v>
      </c>
      <c r="AV49" s="49">
        <v>0.7798726851851852</v>
      </c>
      <c r="AW49" s="49">
        <v>0.795486111111111</v>
      </c>
      <c r="AX49" s="49">
        <v>0.8365856481481481</v>
      </c>
      <c r="AY49" s="76"/>
      <c r="AZ49" s="35"/>
      <c r="BA49" s="35"/>
      <c r="BB49" s="35"/>
      <c r="BC49" s="35"/>
      <c r="BD49" s="35"/>
      <c r="BE49" s="35"/>
      <c r="BF49" s="35"/>
      <c r="BG49" s="35"/>
      <c r="BH49" s="35"/>
      <c r="BI49" s="35"/>
    </row>
    <row r="50" spans="1:61" ht="13.5">
      <c r="A50" s="28">
        <v>21</v>
      </c>
      <c r="B50" s="39" t="s">
        <v>36</v>
      </c>
      <c r="C50" s="30">
        <v>151</v>
      </c>
      <c r="D50" s="71" t="s">
        <v>95</v>
      </c>
      <c r="E50" s="72" t="s">
        <v>186</v>
      </c>
      <c r="F50" s="31">
        <v>0.456400462962963</v>
      </c>
      <c r="G50" s="31">
        <f t="shared" si="3"/>
        <v>0.038715277777777835</v>
      </c>
      <c r="H50" s="31">
        <f t="shared" si="4"/>
        <v>0.041666666666666664</v>
      </c>
      <c r="I50" s="31"/>
      <c r="J50" s="31">
        <f>VLOOKUP(C50,'штрафРУ-бонусРУ'!$A$2:$C$401,2,FALSE)</f>
        <v>0.3333333333333333</v>
      </c>
      <c r="K50" s="31">
        <f>VLOOKUP(C50,'штрафРУ-бонусРУ'!$A$2:$C$401,3,FALSE)</f>
        <v>0.02083333333333332</v>
      </c>
      <c r="L50" s="32">
        <f t="shared" si="5"/>
        <v>0.7718518518518518</v>
      </c>
      <c r="M50" s="33"/>
      <c r="N50" s="49">
        <v>0.5087615740740741</v>
      </c>
      <c r="O50" s="49">
        <v>0.5600810185185185</v>
      </c>
      <c r="P50" s="49">
        <v>0.7510879629629629</v>
      </c>
      <c r="Q50" s="49">
        <v>0.650173611111111</v>
      </c>
      <c r="R50" s="49">
        <v>0.6636574074074074</v>
      </c>
      <c r="S50" s="49">
        <v>0.6811574074074075</v>
      </c>
      <c r="T50" s="49">
        <v>0.6930555555555555</v>
      </c>
      <c r="U50" s="49">
        <v>0.645150462962963</v>
      </c>
      <c r="V50" s="34">
        <v>1</v>
      </c>
      <c r="W50" s="34">
        <v>1</v>
      </c>
      <c r="X50" s="34">
        <v>1</v>
      </c>
      <c r="Y50" s="49">
        <v>0.6292708333333333</v>
      </c>
      <c r="Z50" s="49">
        <v>0.6296527777777777</v>
      </c>
      <c r="AA50" s="49">
        <v>0.6311689814814815</v>
      </c>
      <c r="AB50" s="49">
        <v>0.7653935185185184</v>
      </c>
      <c r="AC50" s="49">
        <v>0.7672222222222222</v>
      </c>
      <c r="AD50" s="49">
        <v>0.7722916666666667</v>
      </c>
      <c r="AE50" s="49">
        <v>0.5891435185185185</v>
      </c>
      <c r="AF50" s="49">
        <v>0.6073263888888889</v>
      </c>
      <c r="AG50" s="50"/>
      <c r="AH50" s="50"/>
      <c r="AI50" s="49">
        <v>0.6146296296296296</v>
      </c>
      <c r="AJ50" s="49">
        <v>0.5317592592592593</v>
      </c>
      <c r="AK50" s="50"/>
      <c r="AL50" s="49">
        <v>0.778425925925926</v>
      </c>
      <c r="AM50" s="49">
        <v>0.8030787037037036</v>
      </c>
      <c r="AN50" s="50"/>
      <c r="AO50" s="50"/>
      <c r="AP50" s="49">
        <v>0.9252546296296296</v>
      </c>
      <c r="AQ50" s="49">
        <v>0.8228819444444445</v>
      </c>
      <c r="AR50" s="49">
        <v>0.8237037037037037</v>
      </c>
      <c r="AS50" s="49">
        <v>0.8254976851851853</v>
      </c>
      <c r="AT50" s="49">
        <v>0.9166782407407408</v>
      </c>
      <c r="AU50" s="50"/>
      <c r="AV50" s="49"/>
      <c r="AW50" s="49">
        <v>0.8559027777777778</v>
      </c>
      <c r="AX50" s="49">
        <v>0.9010069444444445</v>
      </c>
      <c r="AY50" s="76"/>
      <c r="AZ50" s="35"/>
      <c r="BA50" s="35"/>
      <c r="BB50" s="35"/>
      <c r="BC50" s="35"/>
      <c r="BD50" s="35"/>
      <c r="BE50" s="35"/>
      <c r="BF50" s="35"/>
      <c r="BG50" s="35"/>
      <c r="BH50" s="35"/>
      <c r="BI50" s="35"/>
    </row>
    <row r="51" spans="1:61" ht="13.5">
      <c r="A51" s="28">
        <v>22</v>
      </c>
      <c r="B51" s="39" t="s">
        <v>36</v>
      </c>
      <c r="C51" s="30">
        <v>150</v>
      </c>
      <c r="D51" s="71" t="s">
        <v>94</v>
      </c>
      <c r="E51" s="72" t="s">
        <v>186</v>
      </c>
      <c r="F51" s="31">
        <v>0.4486111111111111</v>
      </c>
      <c r="G51" s="31">
        <f t="shared" si="3"/>
        <v>0.03560185185185183</v>
      </c>
      <c r="H51" s="31">
        <f t="shared" si="4"/>
        <v>0.2708333333333333</v>
      </c>
      <c r="I51" s="31"/>
      <c r="J51" s="31">
        <f>VLOOKUP(C51,'штрафРУ-бонусРУ'!$A$2:$C$401,2,FALSE)</f>
        <v>0.125</v>
      </c>
      <c r="K51" s="31">
        <f>VLOOKUP(C51,'штрафРУ-бонусРУ'!$A$2:$C$401,3,FALSE)</f>
        <v>0.02083333333333332</v>
      </c>
      <c r="L51" s="32">
        <f t="shared" si="5"/>
        <v>0.7880092592592592</v>
      </c>
      <c r="M51" s="33"/>
      <c r="N51" s="49">
        <v>0.5217708333333334</v>
      </c>
      <c r="O51" s="49">
        <v>0.572511574074074</v>
      </c>
      <c r="P51" s="49">
        <v>0.7660069444444444</v>
      </c>
      <c r="Q51" s="49">
        <v>0.6913773148148148</v>
      </c>
      <c r="R51" s="49">
        <v>0.6514699074074074</v>
      </c>
      <c r="S51" s="49">
        <v>0.6767939814814815</v>
      </c>
      <c r="T51" s="49">
        <v>0.6860416666666667</v>
      </c>
      <c r="U51" s="49">
        <v>0.6374652777777777</v>
      </c>
      <c r="V51" s="34">
        <v>1</v>
      </c>
      <c r="W51" s="34">
        <v>1.0069444444444444</v>
      </c>
      <c r="X51" s="34">
        <v>1</v>
      </c>
      <c r="Y51" s="49">
        <v>0.6178703703703704</v>
      </c>
      <c r="Z51" s="49">
        <v>0.6212037037037037</v>
      </c>
      <c r="AA51" s="49">
        <v>0.621875</v>
      </c>
      <c r="AB51" s="50"/>
      <c r="AC51" s="50"/>
      <c r="AD51" s="50"/>
      <c r="AE51" s="50"/>
      <c r="AF51" s="50"/>
      <c r="AG51" s="50"/>
      <c r="AH51" s="50"/>
      <c r="AI51" s="50"/>
      <c r="AJ51" s="49">
        <v>0.5426041666666667</v>
      </c>
      <c r="AK51" s="50"/>
      <c r="AL51" s="49">
        <v>0.9358217592592593</v>
      </c>
      <c r="AM51" s="49">
        <v>0.9384027777777778</v>
      </c>
      <c r="AN51" s="50"/>
      <c r="AO51" s="50"/>
      <c r="AP51" s="49">
        <v>0.8964583333333334</v>
      </c>
      <c r="AQ51" s="50"/>
      <c r="AR51" s="50"/>
      <c r="AS51" s="50"/>
      <c r="AT51" s="49">
        <v>0.8929398148148149</v>
      </c>
      <c r="AU51" s="49">
        <v>0.8934143518518519</v>
      </c>
      <c r="AV51" s="49">
        <v>0.7861805555555555</v>
      </c>
      <c r="AW51" s="49">
        <v>0.804212962962963</v>
      </c>
      <c r="AX51" s="49">
        <v>0.858587962962963</v>
      </c>
      <c r="AY51" s="76"/>
      <c r="AZ51" s="35"/>
      <c r="BA51" s="35"/>
      <c r="BB51" s="35"/>
      <c r="BC51" s="35"/>
      <c r="BD51" s="35"/>
      <c r="BE51" s="35"/>
      <c r="BF51" s="35"/>
      <c r="BG51" s="35"/>
      <c r="BH51" s="35"/>
      <c r="BI51" s="35"/>
    </row>
    <row r="52" spans="1:61" ht="13.5">
      <c r="A52" s="28">
        <v>23</v>
      </c>
      <c r="B52" s="39" t="s">
        <v>36</v>
      </c>
      <c r="C52" s="30">
        <v>136</v>
      </c>
      <c r="D52" s="71" t="s">
        <v>81</v>
      </c>
      <c r="E52" s="72" t="s">
        <v>186</v>
      </c>
      <c r="F52" s="31">
        <v>0.4528935185185185</v>
      </c>
      <c r="G52" s="31">
        <f t="shared" si="3"/>
        <v>0.05214120370370379</v>
      </c>
      <c r="H52" s="31">
        <f t="shared" si="4"/>
        <v>0.1875</v>
      </c>
      <c r="I52" s="31"/>
      <c r="J52" s="31">
        <f>VLOOKUP(C52,'штрафРУ-бонусРУ'!$A$2:$C$401,2,FALSE)</f>
        <v>0.25</v>
      </c>
      <c r="K52" s="31">
        <f>VLOOKUP(C52,'штрафРУ-бонусРУ'!$A$2:$C$401,3,FALSE)</f>
        <v>0.02083333333333332</v>
      </c>
      <c r="L52" s="32">
        <f t="shared" si="5"/>
        <v>0.8174189814814813</v>
      </c>
      <c r="M52" s="33"/>
      <c r="N52" s="49">
        <v>0.5237384259259259</v>
      </c>
      <c r="O52" s="49">
        <v>0.5626736111111111</v>
      </c>
      <c r="P52" s="49">
        <v>0.7605902777777778</v>
      </c>
      <c r="Q52" s="49">
        <v>0.693761574074074</v>
      </c>
      <c r="R52" s="49">
        <v>0.6457291666666667</v>
      </c>
      <c r="S52" s="49">
        <v>0.675625</v>
      </c>
      <c r="T52" s="49">
        <v>0.6794907407407407</v>
      </c>
      <c r="U52" s="49">
        <v>0.6395138888888888</v>
      </c>
      <c r="V52" s="34">
        <v>1</v>
      </c>
      <c r="W52" s="34">
        <v>1</v>
      </c>
      <c r="X52" s="34">
        <v>1</v>
      </c>
      <c r="Y52" s="49">
        <v>0.6241319444444444</v>
      </c>
      <c r="Z52" s="49">
        <v>0.6255439814814815</v>
      </c>
      <c r="AA52" s="49">
        <v>0.6260300925925926</v>
      </c>
      <c r="AB52" s="50"/>
      <c r="AC52" s="50"/>
      <c r="AD52" s="50"/>
      <c r="AE52" s="49">
        <v>0.5860069444444445</v>
      </c>
      <c r="AF52" s="49">
        <v>0.6068402777777778</v>
      </c>
      <c r="AG52" s="50"/>
      <c r="AH52" s="50"/>
      <c r="AI52" s="49">
        <v>0.6114583333333333</v>
      </c>
      <c r="AJ52" s="49">
        <v>0.5378356481481482</v>
      </c>
      <c r="AK52" s="50"/>
      <c r="AL52" s="49">
        <v>0.9427083333333334</v>
      </c>
      <c r="AM52" s="50"/>
      <c r="AN52" s="50"/>
      <c r="AO52" s="50"/>
      <c r="AP52" s="49">
        <v>0.8957175925925926</v>
      </c>
      <c r="AQ52" s="50"/>
      <c r="AR52" s="50"/>
      <c r="AS52" s="50"/>
      <c r="AT52" s="49">
        <v>0.8924768518518519</v>
      </c>
      <c r="AU52" s="50"/>
      <c r="AV52" s="49">
        <v>0.7839699074074074</v>
      </c>
      <c r="AW52" s="49">
        <v>0.8196296296296296</v>
      </c>
      <c r="AX52" s="49">
        <v>0.8711458333333333</v>
      </c>
      <c r="AY52" s="76"/>
      <c r="AZ52" s="35"/>
      <c r="BA52" s="35"/>
      <c r="BB52" s="35"/>
      <c r="BC52" s="35"/>
      <c r="BD52" s="35"/>
      <c r="BE52" s="35"/>
      <c r="BF52" s="35"/>
      <c r="BG52" s="35"/>
      <c r="BH52" s="35"/>
      <c r="BI52" s="35"/>
    </row>
    <row r="53" spans="1:61" ht="13.5">
      <c r="A53" s="28">
        <v>25</v>
      </c>
      <c r="B53" s="39" t="s">
        <v>36</v>
      </c>
      <c r="C53" s="30">
        <v>129</v>
      </c>
      <c r="D53" s="71" t="s">
        <v>75</v>
      </c>
      <c r="E53" s="72" t="s">
        <v>186</v>
      </c>
      <c r="F53" s="31">
        <v>0.4466666666666667</v>
      </c>
      <c r="G53" s="31">
        <f t="shared" si="3"/>
        <v>0.015879629629629632</v>
      </c>
      <c r="H53" s="31">
        <f t="shared" si="4"/>
        <v>0.14583333333333331</v>
      </c>
      <c r="I53" s="31"/>
      <c r="J53" s="31">
        <f>VLOOKUP(C53,'штрафРУ-бонусРУ'!$A$2:$C$401,2,FALSE)</f>
        <v>0.41666666666666663</v>
      </c>
      <c r="K53" s="31">
        <f>VLOOKUP(C53,'штрафРУ-бонусРУ'!$A$2:$C$401,3,FALSE)</f>
        <v>0.04166666666666665</v>
      </c>
      <c r="L53" s="32">
        <f t="shared" si="5"/>
        <v>0.9516203703703704</v>
      </c>
      <c r="M53" s="33"/>
      <c r="N53" s="49">
        <v>0.5273726851851852</v>
      </c>
      <c r="O53" s="49">
        <v>0.6330208333333334</v>
      </c>
      <c r="P53" s="49">
        <v>0.8491550925925927</v>
      </c>
      <c r="Q53" s="49">
        <v>0.7269328703703705</v>
      </c>
      <c r="R53" s="49">
        <v>0.7410185185185186</v>
      </c>
      <c r="S53" s="50"/>
      <c r="T53" s="49">
        <v>0.7490972222222222</v>
      </c>
      <c r="U53" s="49">
        <v>0.7560416666666666</v>
      </c>
      <c r="V53" s="34">
        <v>1</v>
      </c>
      <c r="W53" s="34">
        <v>1</v>
      </c>
      <c r="X53" s="34">
        <v>1</v>
      </c>
      <c r="Y53" s="49">
        <v>0.7772800925925926</v>
      </c>
      <c r="Z53" s="49"/>
      <c r="AA53" s="49">
        <v>0.7784722222222222</v>
      </c>
      <c r="AB53" s="49">
        <v>0.8628587962962962</v>
      </c>
      <c r="AC53" s="50"/>
      <c r="AD53" s="49">
        <v>0.8736921296296297</v>
      </c>
      <c r="AE53" s="49">
        <v>0.5971759259259259</v>
      </c>
      <c r="AF53" s="49">
        <v>0.6130555555555556</v>
      </c>
      <c r="AG53" s="50"/>
      <c r="AH53" s="50"/>
      <c r="AI53" s="49">
        <v>0.6183101851851852</v>
      </c>
      <c r="AJ53" s="50"/>
      <c r="AK53" s="50"/>
      <c r="AL53" s="50"/>
      <c r="AM53" s="50"/>
      <c r="AN53" s="50"/>
      <c r="AO53" s="50"/>
      <c r="AP53" s="50">
        <v>1</v>
      </c>
      <c r="AQ53" s="50"/>
      <c r="AR53" s="50"/>
      <c r="AS53" s="50"/>
      <c r="AT53" s="49">
        <v>0.8952662037037037</v>
      </c>
      <c r="AU53" s="50"/>
      <c r="AV53" s="49"/>
      <c r="AW53" s="50"/>
      <c r="AX53" s="50"/>
      <c r="AY53" s="76"/>
      <c r="AZ53" s="35"/>
      <c r="BA53" s="35"/>
      <c r="BB53" s="35"/>
      <c r="BC53" s="35"/>
      <c r="BD53" s="35"/>
      <c r="BE53" s="35"/>
      <c r="BF53" s="35"/>
      <c r="BG53" s="35"/>
      <c r="BH53" s="35"/>
      <c r="BI53" s="35"/>
    </row>
    <row r="54" spans="1:61" ht="13.5">
      <c r="A54" s="28">
        <v>26</v>
      </c>
      <c r="B54" s="39" t="s">
        <v>36</v>
      </c>
      <c r="C54" s="30">
        <v>156</v>
      </c>
      <c r="D54" s="71" t="s">
        <v>100</v>
      </c>
      <c r="E54" s="72" t="s">
        <v>186</v>
      </c>
      <c r="F54" s="31">
        <v>0.44653935185185184</v>
      </c>
      <c r="G54" s="31">
        <f t="shared" si="3"/>
        <v>0.03142361111111103</v>
      </c>
      <c r="H54" s="31">
        <f t="shared" si="4"/>
        <v>0.125</v>
      </c>
      <c r="I54" s="31"/>
      <c r="J54" s="31">
        <f>VLOOKUP(C54,'штрафРУ-бонусРУ'!$A$2:$C$401,2,FALSE)</f>
        <v>0.5</v>
      </c>
      <c r="K54" s="31">
        <f>VLOOKUP(C54,'штрафРУ-бонусРУ'!$A$2:$C$401,3,FALSE)</f>
        <v>0.027777777777777762</v>
      </c>
      <c r="L54" s="32">
        <f t="shared" si="5"/>
        <v>1.0123379629629632</v>
      </c>
      <c r="M54" s="33"/>
      <c r="N54" s="49">
        <v>0.5200694444444445</v>
      </c>
      <c r="O54" s="49">
        <v>0.5761342592592592</v>
      </c>
      <c r="P54" s="49">
        <v>0.7978125</v>
      </c>
      <c r="Q54" s="49">
        <v>0.648425925925926</v>
      </c>
      <c r="R54" s="49">
        <v>0.662962962962963</v>
      </c>
      <c r="S54" s="49">
        <v>0.6838888888888889</v>
      </c>
      <c r="T54" s="49">
        <v>0.6950231481481483</v>
      </c>
      <c r="U54" s="49">
        <v>0.6669097222222221</v>
      </c>
      <c r="V54" s="34">
        <v>1</v>
      </c>
      <c r="W54" s="34">
        <v>1</v>
      </c>
      <c r="X54" s="34">
        <v>1</v>
      </c>
      <c r="Y54" s="49">
        <v>0.7184606481481483</v>
      </c>
      <c r="Z54" s="49"/>
      <c r="AA54" s="49">
        <v>0.7202777777777777</v>
      </c>
      <c r="AB54" s="49">
        <v>0.8184953703703703</v>
      </c>
      <c r="AC54" s="50"/>
      <c r="AD54" s="49">
        <v>0.8222569444444444</v>
      </c>
      <c r="AE54" s="49">
        <v>0.7568865740740741</v>
      </c>
      <c r="AF54" s="49">
        <v>0.7673842592592592</v>
      </c>
      <c r="AG54" s="50"/>
      <c r="AH54" s="50"/>
      <c r="AI54" s="49">
        <v>0.7726736111111111</v>
      </c>
      <c r="AJ54" s="49">
        <v>0.5647453703703703</v>
      </c>
      <c r="AK54" s="50"/>
      <c r="AL54" s="49">
        <v>0.8338541666666667</v>
      </c>
      <c r="AM54" s="49">
        <v>0.8628125</v>
      </c>
      <c r="AN54" s="50"/>
      <c r="AO54" s="50"/>
      <c r="AP54" s="49">
        <v>0.8868055555555556</v>
      </c>
      <c r="AQ54" s="50"/>
      <c r="AR54" s="50"/>
      <c r="AS54" s="50"/>
      <c r="AT54" s="49">
        <v>0.8801736111111111</v>
      </c>
      <c r="AU54" s="49">
        <v>0.9295370370370369</v>
      </c>
      <c r="AV54" s="49"/>
      <c r="AW54" s="50"/>
      <c r="AX54" s="50"/>
      <c r="AY54" s="76"/>
      <c r="AZ54" s="35"/>
      <c r="BA54" s="35"/>
      <c r="BB54" s="35"/>
      <c r="BC54" s="35"/>
      <c r="BD54" s="35"/>
      <c r="BE54" s="35"/>
      <c r="BF54" s="35"/>
      <c r="BG54" s="35"/>
      <c r="BH54" s="35"/>
      <c r="BI54" s="35"/>
    </row>
    <row r="55" spans="1:61" s="67" customFormat="1" ht="13.5">
      <c r="A55" s="60" t="s">
        <v>188</v>
      </c>
      <c r="B55" s="68" t="s">
        <v>36</v>
      </c>
      <c r="C55" s="54">
        <v>137</v>
      </c>
      <c r="D55" s="74" t="s">
        <v>82</v>
      </c>
      <c r="E55" s="73" t="s">
        <v>186</v>
      </c>
      <c r="F55" s="62">
        <v>0.47505787037037034</v>
      </c>
      <c r="G55" s="62">
        <f t="shared" si="3"/>
        <v>0.025879629629629752</v>
      </c>
      <c r="H55" s="62">
        <f t="shared" si="4"/>
        <v>0.16666666666666666</v>
      </c>
      <c r="I55" s="62"/>
      <c r="J55" s="62">
        <f>VLOOKUP(C55,'штрафРУ-бонусРУ'!$A$2:$C$401,2,FALSE)</f>
        <v>0.35416666666666663</v>
      </c>
      <c r="K55" s="62">
        <f>VLOOKUP(C55,'штрафРУ-бонусРУ'!$A$2:$C$401,3,FALSE)</f>
        <v>0.02083333333333332</v>
      </c>
      <c r="L55" s="63" t="s">
        <v>48</v>
      </c>
      <c r="M55" s="64"/>
      <c r="N55" s="69">
        <v>0.5197337962962963</v>
      </c>
      <c r="O55" s="69">
        <v>0.5631828703703704</v>
      </c>
      <c r="P55" s="69">
        <v>0.7777314814814815</v>
      </c>
      <c r="Q55" s="69">
        <v>0.663425925925926</v>
      </c>
      <c r="R55" s="69">
        <v>0.6779282407407408</v>
      </c>
      <c r="S55" s="69">
        <v>0.6944328703703704</v>
      </c>
      <c r="T55" s="70"/>
      <c r="U55" s="69">
        <v>0.6460879629629629</v>
      </c>
      <c r="V55" s="65">
        <v>1</v>
      </c>
      <c r="W55" s="65">
        <v>1.00625</v>
      </c>
      <c r="X55" s="65">
        <v>1</v>
      </c>
      <c r="Y55" s="69">
        <v>0.635011574074074</v>
      </c>
      <c r="Z55" s="69">
        <v>0.6358564814814814</v>
      </c>
      <c r="AA55" s="69">
        <v>0.6366550925925926</v>
      </c>
      <c r="AB55" s="69">
        <v>0.7987384259259259</v>
      </c>
      <c r="AC55" s="70"/>
      <c r="AD55" s="69">
        <v>0.8050810185185185</v>
      </c>
      <c r="AE55" s="69">
        <v>0.74875</v>
      </c>
      <c r="AF55" s="69">
        <v>0.7510300925925927</v>
      </c>
      <c r="AG55" s="70"/>
      <c r="AH55" s="70"/>
      <c r="AI55" s="69">
        <v>0.7569907407407408</v>
      </c>
      <c r="AJ55" s="69">
        <v>0.7461805555555556</v>
      </c>
      <c r="AK55" s="69">
        <v>0.8347916666666667</v>
      </c>
      <c r="AL55" s="69">
        <v>0.9165277777777777</v>
      </c>
      <c r="AM55" s="70"/>
      <c r="AN55" s="70"/>
      <c r="AO55" s="70"/>
      <c r="AP55" s="69">
        <v>0.8762847222222222</v>
      </c>
      <c r="AQ55" s="70"/>
      <c r="AR55" s="70"/>
      <c r="AS55" s="70"/>
      <c r="AT55" s="69">
        <v>0.8702199074074074</v>
      </c>
      <c r="AU55" s="69">
        <v>0.8960069444444444</v>
      </c>
      <c r="AV55" s="69"/>
      <c r="AW55" s="70"/>
      <c r="AX55" s="70"/>
      <c r="AY55" s="76"/>
      <c r="AZ55" s="66"/>
      <c r="BA55" s="66"/>
      <c r="BB55" s="66"/>
      <c r="BC55" s="66"/>
      <c r="BD55" s="66"/>
      <c r="BE55" s="66"/>
      <c r="BF55" s="66"/>
      <c r="BG55" s="66"/>
      <c r="BH55" s="66"/>
      <c r="BI55" s="66"/>
    </row>
    <row r="56" spans="1:61" s="67" customFormat="1" ht="13.5">
      <c r="A56" s="60" t="s">
        <v>188</v>
      </c>
      <c r="B56" s="68" t="s">
        <v>36</v>
      </c>
      <c r="C56" s="54">
        <v>154</v>
      </c>
      <c r="D56" s="74" t="s">
        <v>98</v>
      </c>
      <c r="E56" s="73" t="s">
        <v>186</v>
      </c>
      <c r="F56" s="62">
        <v>0.4588425925925926</v>
      </c>
      <c r="G56" s="62">
        <f t="shared" si="3"/>
        <v>0.018310185185185235</v>
      </c>
      <c r="H56" s="62">
        <f t="shared" si="4"/>
        <v>0.10416666666666666</v>
      </c>
      <c r="I56" s="62"/>
      <c r="J56" s="62" t="e">
        <f>VLOOKUP(C56,'штрафРУ-бонусРУ'!$A$2:$C$401,2,FALSE)</f>
        <v>#VALUE!</v>
      </c>
      <c r="K56" s="62">
        <f>VLOOKUP(C56,'штрафРУ-бонусРУ'!$A$2:$C$401,3,FALSE)</f>
        <v>0.02083333333333332</v>
      </c>
      <c r="L56" s="63" t="s">
        <v>39</v>
      </c>
      <c r="M56" s="64"/>
      <c r="N56" s="69">
        <v>0.5148611111111111</v>
      </c>
      <c r="O56" s="69">
        <v>0.5612384259259259</v>
      </c>
      <c r="P56" s="69">
        <v>0.6987615740740741</v>
      </c>
      <c r="Q56" s="69">
        <v>0.6155671296296296</v>
      </c>
      <c r="R56" s="69">
        <v>0.5996180555555556</v>
      </c>
      <c r="S56" s="69">
        <v>0.6025810185185185</v>
      </c>
      <c r="T56" s="69">
        <v>0.6124189814814814</v>
      </c>
      <c r="U56" s="69">
        <v>0.5956481481481481</v>
      </c>
      <c r="V56" s="65">
        <v>1</v>
      </c>
      <c r="W56" s="65">
        <v>1</v>
      </c>
      <c r="X56" s="65">
        <v>1</v>
      </c>
      <c r="Y56" s="69">
        <v>0.579849537037037</v>
      </c>
      <c r="Z56" s="69">
        <v>0.5843287037037037</v>
      </c>
      <c r="AA56" s="69">
        <v>0.5851967592592593</v>
      </c>
      <c r="AB56" s="69">
        <v>0.7268402777777778</v>
      </c>
      <c r="AC56" s="69">
        <v>0.7341203703703704</v>
      </c>
      <c r="AD56" s="69">
        <v>0.740925925925926</v>
      </c>
      <c r="AE56" s="69">
        <v>0.7442708333333333</v>
      </c>
      <c r="AF56" s="69">
        <v>0.7478587962962964</v>
      </c>
      <c r="AG56" s="70"/>
      <c r="AH56" s="70"/>
      <c r="AI56" s="69">
        <v>0.7527777777777778</v>
      </c>
      <c r="AJ56" s="69">
        <v>0.5298263888888889</v>
      </c>
      <c r="AK56" s="70"/>
      <c r="AL56" s="70"/>
      <c r="AM56" s="70"/>
      <c r="AN56" s="70"/>
      <c r="AO56" s="70"/>
      <c r="AP56" s="69">
        <v>0.9051851851851852</v>
      </c>
      <c r="AQ56" s="70"/>
      <c r="AR56" s="70"/>
      <c r="AS56" s="70"/>
      <c r="AT56" s="69">
        <v>0.9023148148148148</v>
      </c>
      <c r="AU56" s="70"/>
      <c r="AV56" s="69">
        <v>0.7703819444444444</v>
      </c>
      <c r="AW56" s="69">
        <v>0.8619907407407408</v>
      </c>
      <c r="AX56" s="70"/>
      <c r="AY56" s="76"/>
      <c r="AZ56" s="66"/>
      <c r="BA56" s="66"/>
      <c r="BB56" s="66"/>
      <c r="BC56" s="66"/>
      <c r="BD56" s="66"/>
      <c r="BE56" s="66"/>
      <c r="BF56" s="66"/>
      <c r="BG56" s="66"/>
      <c r="BH56" s="66"/>
      <c r="BI56" s="66"/>
    </row>
    <row r="57" spans="1:61" ht="13.5">
      <c r="A57" s="75">
        <v>1</v>
      </c>
      <c r="B57" s="39" t="s">
        <v>36</v>
      </c>
      <c r="C57" s="30">
        <v>161</v>
      </c>
      <c r="D57" s="71" t="s">
        <v>104</v>
      </c>
      <c r="E57" s="72" t="s">
        <v>187</v>
      </c>
      <c r="F57" s="31">
        <v>0.45568287037037036</v>
      </c>
      <c r="G57" s="31">
        <f t="shared" si="3"/>
        <v>0.015925925925925677</v>
      </c>
      <c r="H57" s="31">
        <f t="shared" si="4"/>
        <v>0.10416666666666666</v>
      </c>
      <c r="I57" s="31"/>
      <c r="J57" s="31">
        <f>VLOOKUP(C57,'штрафРУ-бонусРУ'!$A$2:$C$401,2,FALSE)</f>
        <v>0.125</v>
      </c>
      <c r="K57" s="31">
        <f>VLOOKUP(C57,'штрафРУ-бонусРУ'!$A$2:$C$401,3,FALSE)</f>
        <v>0.04861111111111109</v>
      </c>
      <c r="L57" s="32">
        <f>F57-G57+H57-I57+J57-K57</f>
        <v>0.6203125000000003</v>
      </c>
      <c r="M57" s="33"/>
      <c r="N57" s="49">
        <v>0.5124305555555556</v>
      </c>
      <c r="O57" s="49">
        <v>0.562511574074074</v>
      </c>
      <c r="P57" s="49">
        <v>0.7286574074074075</v>
      </c>
      <c r="Q57" s="49">
        <v>0.7199189814814816</v>
      </c>
      <c r="R57" s="49">
        <v>0.6937847222222223</v>
      </c>
      <c r="S57" s="49">
        <v>0.6966203703703703</v>
      </c>
      <c r="T57" s="49">
        <v>0.7023842592592593</v>
      </c>
      <c r="U57" s="49">
        <v>0.6896064814814814</v>
      </c>
      <c r="V57" s="34">
        <v>1</v>
      </c>
      <c r="W57" s="34">
        <v>1</v>
      </c>
      <c r="X57" s="34">
        <v>1</v>
      </c>
      <c r="Y57" s="49">
        <v>0.6732986111111111</v>
      </c>
      <c r="Z57" s="49"/>
      <c r="AA57" s="49">
        <v>0.673761574074074</v>
      </c>
      <c r="AB57" s="49">
        <v>0.743576388888889</v>
      </c>
      <c r="AC57" s="49">
        <v>0.7535763888888889</v>
      </c>
      <c r="AD57" s="49">
        <v>0.7568981481481482</v>
      </c>
      <c r="AE57" s="49">
        <v>0.6454398148148148</v>
      </c>
      <c r="AF57" s="49">
        <v>0.6485300925925926</v>
      </c>
      <c r="AG57" s="50"/>
      <c r="AH57" s="50"/>
      <c r="AI57" s="49">
        <v>0.6539583333333333</v>
      </c>
      <c r="AJ57" s="49">
        <v>0.5479398148148148</v>
      </c>
      <c r="AK57" s="50"/>
      <c r="AL57" s="50">
        <v>1</v>
      </c>
      <c r="AM57" s="50">
        <v>1</v>
      </c>
      <c r="AN57" s="50"/>
      <c r="AO57" s="50"/>
      <c r="AP57" s="49">
        <v>0.8855787037037036</v>
      </c>
      <c r="AQ57" s="50"/>
      <c r="AR57" s="50"/>
      <c r="AS57" s="50"/>
      <c r="AT57" s="49">
        <v>0.8821064814814815</v>
      </c>
      <c r="AU57" s="49">
        <v>0.9053703703703704</v>
      </c>
      <c r="AV57" s="49">
        <v>0.7790393518518518</v>
      </c>
      <c r="AW57" s="49">
        <v>0.8178125</v>
      </c>
      <c r="AX57" s="49">
        <v>0.8625</v>
      </c>
      <c r="AY57" s="76"/>
      <c r="AZ57" s="35"/>
      <c r="BA57" s="35"/>
      <c r="BB57" s="35"/>
      <c r="BC57" s="35"/>
      <c r="BD57" s="35"/>
      <c r="BE57" s="35"/>
      <c r="BF57" s="35"/>
      <c r="BG57" s="35"/>
      <c r="BH57" s="35"/>
      <c r="BI57" s="35"/>
    </row>
    <row r="58" spans="1:61" ht="13.5">
      <c r="A58" s="75">
        <v>2</v>
      </c>
      <c r="B58" s="39" t="s">
        <v>36</v>
      </c>
      <c r="C58" s="30">
        <v>160</v>
      </c>
      <c r="D58" s="71" t="s">
        <v>103</v>
      </c>
      <c r="E58" s="72" t="s">
        <v>187</v>
      </c>
      <c r="F58" s="31">
        <v>0.44612268518518516</v>
      </c>
      <c r="G58" s="31">
        <f t="shared" si="3"/>
        <v>0.02312499999999984</v>
      </c>
      <c r="H58" s="31">
        <f t="shared" si="4"/>
        <v>0.020833333333333332</v>
      </c>
      <c r="I58" s="31"/>
      <c r="J58" s="31">
        <f>VLOOKUP(C58,'штрафРУ-бонусРУ'!$A$2:$C$401,2,FALSE)</f>
        <v>0.2708333333333333</v>
      </c>
      <c r="K58" s="31">
        <f>VLOOKUP(C58,'штрафРУ-бонусРУ'!$A$2:$C$401,3,FALSE)</f>
        <v>0.02083333333333332</v>
      </c>
      <c r="L58" s="32">
        <f>F58-G58+H58-I58+J58-K58</f>
        <v>0.6938310185185186</v>
      </c>
      <c r="M58" s="33"/>
      <c r="N58" s="49">
        <v>0.5190277777777778</v>
      </c>
      <c r="O58" s="49">
        <v>0.5767129629629629</v>
      </c>
      <c r="P58" s="49">
        <v>0.7704282407407407</v>
      </c>
      <c r="Q58" s="49">
        <v>0.6674189814814815</v>
      </c>
      <c r="R58" s="49">
        <v>0.6695486111111112</v>
      </c>
      <c r="S58" s="49">
        <v>0.6866666666666666</v>
      </c>
      <c r="T58" s="49">
        <v>0.6939120370370371</v>
      </c>
      <c r="U58" s="49">
        <v>0.7081018518518518</v>
      </c>
      <c r="V58" s="34">
        <v>1</v>
      </c>
      <c r="W58" s="34">
        <v>1</v>
      </c>
      <c r="X58" s="34">
        <v>1</v>
      </c>
      <c r="Y58" s="49">
        <v>0.7213310185185186</v>
      </c>
      <c r="Z58" s="49"/>
      <c r="AA58" s="49">
        <v>0.7218634259259259</v>
      </c>
      <c r="AB58" s="49">
        <v>0.7810300925925926</v>
      </c>
      <c r="AC58" s="50"/>
      <c r="AD58" s="49">
        <v>0.7826736111111111</v>
      </c>
      <c r="AE58" s="49">
        <v>0.7383680555555556</v>
      </c>
      <c r="AF58" s="49">
        <v>0.744375</v>
      </c>
      <c r="AG58" s="50"/>
      <c r="AH58" s="50"/>
      <c r="AI58" s="49">
        <v>0.7491666666666666</v>
      </c>
      <c r="AJ58" s="49">
        <v>0.5616319444444444</v>
      </c>
      <c r="AK58" s="50">
        <v>1</v>
      </c>
      <c r="AL58" s="49">
        <v>0.789375</v>
      </c>
      <c r="AM58" s="50"/>
      <c r="AN58" s="50"/>
      <c r="AO58" s="50"/>
      <c r="AP58" s="49">
        <v>0.8940509259259258</v>
      </c>
      <c r="AQ58" s="49">
        <v>0.8174074074074075</v>
      </c>
      <c r="AR58" s="50"/>
      <c r="AS58" s="49">
        <v>0.8190625</v>
      </c>
      <c r="AT58" s="49">
        <v>0.8903356481481483</v>
      </c>
      <c r="AU58" s="49">
        <v>0.8921990740740741</v>
      </c>
      <c r="AV58" s="49"/>
      <c r="AW58" s="49">
        <v>0.8502546296296297</v>
      </c>
      <c r="AX58" s="50"/>
      <c r="AY58" s="76"/>
      <c r="AZ58" s="35"/>
      <c r="BA58" s="35"/>
      <c r="BB58" s="35"/>
      <c r="BC58" s="35"/>
      <c r="BD58" s="35"/>
      <c r="BE58" s="35"/>
      <c r="BF58" s="35"/>
      <c r="BG58" s="35"/>
      <c r="BH58" s="35"/>
      <c r="BI58" s="35"/>
    </row>
    <row r="59" spans="1:61" ht="13.5">
      <c r="A59" s="75">
        <v>3</v>
      </c>
      <c r="B59" s="29" t="s">
        <v>36</v>
      </c>
      <c r="C59" s="30">
        <v>158</v>
      </c>
      <c r="D59" s="71" t="s">
        <v>101</v>
      </c>
      <c r="E59" s="72" t="s">
        <v>187</v>
      </c>
      <c r="F59" s="31">
        <v>0.44048611111111113</v>
      </c>
      <c r="G59" s="31">
        <f t="shared" si="3"/>
        <v>0.02358796296296306</v>
      </c>
      <c r="H59" s="31">
        <f t="shared" si="4"/>
        <v>0.10416666666666666</v>
      </c>
      <c r="I59" s="31"/>
      <c r="J59" s="31">
        <f>VLOOKUP(C59,'штрафРУ-бонусРУ'!$A$2:$C$401,2,FALSE)</f>
        <v>0.3125</v>
      </c>
      <c r="K59" s="31">
        <f>VLOOKUP(C59,'штрафРУ-бонусРУ'!$A$2:$C$401,3,FALSE)</f>
        <v>0.03472222222222221</v>
      </c>
      <c r="L59" s="32">
        <f>F59-G59+H59-I59+J59-K59</f>
        <v>0.7988425925925925</v>
      </c>
      <c r="M59" s="33"/>
      <c r="N59" s="34">
        <v>0.5260069444444445</v>
      </c>
      <c r="O59" s="34">
        <v>0.5850115740740741</v>
      </c>
      <c r="P59" s="34">
        <v>0.7937962962962963</v>
      </c>
      <c r="Q59" s="34">
        <v>0.7045833333333333</v>
      </c>
      <c r="R59" s="34">
        <v>0.6715046296296295</v>
      </c>
      <c r="S59" s="34">
        <v>0.692662037037037</v>
      </c>
      <c r="T59" s="34">
        <v>0.7015162037037036</v>
      </c>
      <c r="U59" s="34">
        <v>0.6670833333333334</v>
      </c>
      <c r="V59" s="34">
        <v>1</v>
      </c>
      <c r="W59" s="34">
        <v>1</v>
      </c>
      <c r="X59" s="34">
        <v>1</v>
      </c>
      <c r="Y59" s="34">
        <v>0.6480324074074074</v>
      </c>
      <c r="Z59" s="34"/>
      <c r="AA59" s="34">
        <v>0.6489467592592593</v>
      </c>
      <c r="AB59" s="34">
        <v>0.8056828703703703</v>
      </c>
      <c r="AC59" s="34"/>
      <c r="AD59" s="34">
        <v>0.8137152777777777</v>
      </c>
      <c r="AE59" s="34">
        <v>0.6245717592592592</v>
      </c>
      <c r="AF59" s="34">
        <v>0.6270023148148148</v>
      </c>
      <c r="AG59" s="34"/>
      <c r="AH59" s="34"/>
      <c r="AI59" s="34">
        <v>0.6307060185185185</v>
      </c>
      <c r="AJ59" s="34">
        <v>0.5500810185185185</v>
      </c>
      <c r="AK59" s="34">
        <v>1</v>
      </c>
      <c r="AL59" s="34">
        <v>0.830300925925926</v>
      </c>
      <c r="AM59" s="34">
        <v>0.8596990740740741</v>
      </c>
      <c r="AN59" s="34"/>
      <c r="AO59" s="34"/>
      <c r="AP59" s="34">
        <v>0.8935763888888889</v>
      </c>
      <c r="AQ59" s="34"/>
      <c r="AR59" s="34"/>
      <c r="AS59" s="34"/>
      <c r="AT59" s="34">
        <v>0.876388888888889</v>
      </c>
      <c r="AU59" s="34">
        <v>0.9031481481481481</v>
      </c>
      <c r="AV59" s="34"/>
      <c r="AW59" s="34"/>
      <c r="AX59" s="34"/>
      <c r="AY59" s="76"/>
      <c r="AZ59" s="35"/>
      <c r="BA59" s="35"/>
      <c r="BB59" s="35"/>
      <c r="BC59" s="35"/>
      <c r="BD59" s="35"/>
      <c r="BE59" s="35"/>
      <c r="BF59" s="35"/>
      <c r="BG59" s="35"/>
      <c r="BH59" s="35"/>
      <c r="BI59" s="35"/>
    </row>
    <row r="60" spans="1:61" ht="13.5">
      <c r="A60" s="28">
        <v>4</v>
      </c>
      <c r="B60" s="39" t="s">
        <v>36</v>
      </c>
      <c r="C60" s="30">
        <v>159</v>
      </c>
      <c r="D60" s="71" t="s">
        <v>102</v>
      </c>
      <c r="E60" s="72" t="s">
        <v>187</v>
      </c>
      <c r="F60" s="31">
        <v>0.44396990740740744</v>
      </c>
      <c r="G60" s="31">
        <f t="shared" si="3"/>
        <v>0.03828703703703695</v>
      </c>
      <c r="H60" s="31">
        <f t="shared" si="4"/>
        <v>0.2708333333333333</v>
      </c>
      <c r="I60" s="31"/>
      <c r="J60" s="31">
        <f>VLOOKUP(C60,'штрафРУ-бонусРУ'!$A$2:$C$401,2,FALSE)</f>
        <v>0.3333333333333333</v>
      </c>
      <c r="K60" s="31">
        <f>VLOOKUP(C60,'штрафРУ-бонусРУ'!$A$2:$C$401,3,FALSE)</f>
        <v>0</v>
      </c>
      <c r="L60" s="32">
        <f>F60-G60+H60-I60+J60-K60</f>
        <v>1.009849537037037</v>
      </c>
      <c r="M60" s="33"/>
      <c r="N60" s="34">
        <v>0.5193518518518518</v>
      </c>
      <c r="O60" s="34">
        <v>0.5582754629629629</v>
      </c>
      <c r="P60" s="34">
        <v>0.7773726851851852</v>
      </c>
      <c r="Q60" s="34">
        <v>0.6971180555555555</v>
      </c>
      <c r="R60" s="34">
        <v>0.6651851851851852</v>
      </c>
      <c r="S60" s="34">
        <v>0.680787037037037</v>
      </c>
      <c r="T60" s="34">
        <v>0.6924074074074075</v>
      </c>
      <c r="U60" s="34">
        <v>0.6510300925925926</v>
      </c>
      <c r="V60" s="34">
        <v>1</v>
      </c>
      <c r="W60" s="34">
        <v>1.0069444444444444</v>
      </c>
      <c r="X60" s="34">
        <v>1</v>
      </c>
      <c r="Y60" s="34">
        <v>0.6347222222222222</v>
      </c>
      <c r="Z60" s="34"/>
      <c r="AA60" s="34">
        <v>0.6361226851851852</v>
      </c>
      <c r="AB60" s="34"/>
      <c r="AC60" s="34"/>
      <c r="AD60" s="34"/>
      <c r="AE60" s="34">
        <v>0.5973611111111111</v>
      </c>
      <c r="AF60" s="34">
        <v>0.6131018518518518</v>
      </c>
      <c r="AG60" s="34"/>
      <c r="AH60" s="34"/>
      <c r="AI60" s="34">
        <v>0.6187731481481481</v>
      </c>
      <c r="AJ60" s="34">
        <v>0.5336111111111111</v>
      </c>
      <c r="AK60" s="34"/>
      <c r="AL60" s="34">
        <v>0.9181944444444444</v>
      </c>
      <c r="AM60" s="34">
        <v>0.9287037037037037</v>
      </c>
      <c r="AN60" s="34"/>
      <c r="AO60" s="34"/>
      <c r="AP60" s="34"/>
      <c r="AQ60" s="34"/>
      <c r="AR60" s="34"/>
      <c r="AS60" s="34"/>
      <c r="AT60" s="34"/>
      <c r="AU60" s="34"/>
      <c r="AV60" s="34"/>
      <c r="AW60" s="34">
        <v>0.8074189814814815</v>
      </c>
      <c r="AX60" s="34">
        <v>0.8685995370370371</v>
      </c>
      <c r="AY60" s="76"/>
      <c r="AZ60" s="35"/>
      <c r="BA60" s="35"/>
      <c r="BB60" s="35"/>
      <c r="BC60" s="35"/>
      <c r="BD60" s="35"/>
      <c r="BE60" s="35"/>
      <c r="BF60" s="35"/>
      <c r="BG60" s="35"/>
      <c r="BH60" s="35"/>
      <c r="BI60" s="35"/>
    </row>
    <row r="61" spans="1:61" ht="13.5">
      <c r="A61" s="28">
        <v>5</v>
      </c>
      <c r="B61" s="29" t="s">
        <v>36</v>
      </c>
      <c r="C61" s="30">
        <v>162</v>
      </c>
      <c r="D61" s="71" t="s">
        <v>105</v>
      </c>
      <c r="E61" s="72" t="s">
        <v>187</v>
      </c>
      <c r="F61" s="31">
        <v>0.403125</v>
      </c>
      <c r="G61" s="31">
        <f t="shared" si="3"/>
        <v>0</v>
      </c>
      <c r="H61" s="31">
        <f t="shared" si="4"/>
        <v>0.4375</v>
      </c>
      <c r="I61" s="31"/>
      <c r="J61" s="31">
        <f>VLOOKUP(C61,'штрафРУ-бонусРУ'!$A$2:$C$401,2,FALSE)</f>
        <v>0.4375</v>
      </c>
      <c r="K61" s="31">
        <f>VLOOKUP(C61,'штрафРУ-бонусРУ'!$A$2:$C$401,3,FALSE)</f>
        <v>0</v>
      </c>
      <c r="L61" s="32">
        <f>F61-G61+H61-I61+J61-K61</f>
        <v>1.278125</v>
      </c>
      <c r="M61" s="33"/>
      <c r="N61" s="34">
        <v>0.5321990740740741</v>
      </c>
      <c r="O61" s="34">
        <v>0.5990277777777778</v>
      </c>
      <c r="P61" s="34">
        <v>0.7674305555555555</v>
      </c>
      <c r="Q61" s="34">
        <v>0.6881828703703704</v>
      </c>
      <c r="R61" s="34">
        <v>0.6846064814814815</v>
      </c>
      <c r="S61" s="34"/>
      <c r="T61" s="34"/>
      <c r="U61" s="34">
        <v>0.6789467592592593</v>
      </c>
      <c r="V61" s="34">
        <v>1</v>
      </c>
      <c r="W61" s="34">
        <v>1</v>
      </c>
      <c r="X61" s="34">
        <v>1</v>
      </c>
      <c r="Y61" s="34">
        <v>0.6674305555555556</v>
      </c>
      <c r="Z61" s="34"/>
      <c r="AA61" s="34"/>
      <c r="AB61" s="34">
        <v>0.7901504629629629</v>
      </c>
      <c r="AC61" s="34"/>
      <c r="AD61" s="34"/>
      <c r="AE61" s="34"/>
      <c r="AF61" s="34"/>
      <c r="AG61" s="34"/>
      <c r="AH61" s="34"/>
      <c r="AI61" s="34"/>
      <c r="AJ61" s="34">
        <v>0.5571643518518519</v>
      </c>
      <c r="AK61" s="34">
        <v>0.8874074074074074</v>
      </c>
      <c r="AL61" s="34">
        <v>0.8011689814814815</v>
      </c>
      <c r="AM61" s="34">
        <v>0.8502083333333333</v>
      </c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76"/>
      <c r="AZ61" s="35"/>
      <c r="BA61" s="35"/>
      <c r="BB61" s="35"/>
      <c r="BC61" s="35"/>
      <c r="BD61" s="35"/>
      <c r="BE61" s="35"/>
      <c r="BF61" s="35"/>
      <c r="BG61" s="35"/>
      <c r="BH61" s="35"/>
      <c r="BI61" s="35"/>
    </row>
    <row r="62" spans="6:61" ht="13.5">
      <c r="F62" s="35"/>
      <c r="G62" s="31"/>
      <c r="H62" s="31"/>
      <c r="I62" s="31"/>
      <c r="J62" s="31"/>
      <c r="K62" s="31"/>
      <c r="L62" s="32"/>
      <c r="M62" s="33"/>
      <c r="N62" s="49"/>
      <c r="O62" s="49"/>
      <c r="P62" s="49"/>
      <c r="Q62" s="50"/>
      <c r="R62" s="50"/>
      <c r="S62" s="50"/>
      <c r="T62" s="50"/>
      <c r="U62" s="50"/>
      <c r="V62" s="50"/>
      <c r="W62" s="49"/>
      <c r="X62" s="50"/>
      <c r="Y62" s="50"/>
      <c r="Z62" s="49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49"/>
      <c r="AW62" s="50"/>
      <c r="AX62" s="50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</row>
    <row r="63" spans="6:61" ht="13.5">
      <c r="F63" s="35"/>
      <c r="G63" s="31"/>
      <c r="H63" s="31"/>
      <c r="I63" s="31"/>
      <c r="J63" s="31"/>
      <c r="K63" s="31"/>
      <c r="L63" s="32"/>
      <c r="M63" s="33"/>
      <c r="N63" s="49"/>
      <c r="O63" s="49"/>
      <c r="P63" s="49"/>
      <c r="Q63" s="50"/>
      <c r="R63" s="50"/>
      <c r="S63" s="50"/>
      <c r="T63" s="50"/>
      <c r="U63" s="50"/>
      <c r="V63" s="50"/>
      <c r="W63" s="49"/>
      <c r="X63" s="50"/>
      <c r="Y63" s="50"/>
      <c r="Z63" s="49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49"/>
      <c r="AW63" s="50"/>
      <c r="AX63" s="50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</row>
    <row r="64" spans="6:61" ht="13.5">
      <c r="F64" s="35"/>
      <c r="G64" s="31"/>
      <c r="H64" s="31"/>
      <c r="I64" s="31"/>
      <c r="J64" s="31"/>
      <c r="K64" s="31"/>
      <c r="L64" s="32"/>
      <c r="M64" s="33"/>
      <c r="N64" s="49"/>
      <c r="O64" s="49"/>
      <c r="P64" s="49"/>
      <c r="Q64" s="50"/>
      <c r="R64" s="50"/>
      <c r="S64" s="50"/>
      <c r="T64" s="50"/>
      <c r="U64" s="50"/>
      <c r="V64" s="50"/>
      <c r="W64" s="49"/>
      <c r="X64" s="50"/>
      <c r="Y64" s="50"/>
      <c r="Z64" s="49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49"/>
      <c r="AW64" s="50"/>
      <c r="AX64" s="50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</row>
    <row r="65" spans="6:61" ht="13.5">
      <c r="F65" s="35"/>
      <c r="G65" s="31"/>
      <c r="H65" s="31"/>
      <c r="I65" s="31"/>
      <c r="J65" s="31"/>
      <c r="K65" s="31"/>
      <c r="L65" s="32"/>
      <c r="M65" s="33"/>
      <c r="N65" s="49"/>
      <c r="O65" s="49"/>
      <c r="P65" s="49"/>
      <c r="Q65" s="50"/>
      <c r="R65" s="50"/>
      <c r="S65" s="50"/>
      <c r="T65" s="50"/>
      <c r="U65" s="50"/>
      <c r="V65" s="50"/>
      <c r="W65" s="49"/>
      <c r="X65" s="50"/>
      <c r="Y65" s="50"/>
      <c r="Z65" s="49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49"/>
      <c r="AW65" s="50"/>
      <c r="AX65" s="50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</row>
    <row r="66" spans="6:61" ht="13.5">
      <c r="F66" s="35"/>
      <c r="G66" s="31"/>
      <c r="H66" s="31"/>
      <c r="I66" s="31"/>
      <c r="J66" s="31"/>
      <c r="K66" s="31"/>
      <c r="L66" s="32"/>
      <c r="M66" s="33"/>
      <c r="N66" s="49"/>
      <c r="O66" s="49"/>
      <c r="P66" s="49"/>
      <c r="Q66" s="50"/>
      <c r="R66" s="50"/>
      <c r="S66" s="50"/>
      <c r="T66" s="50"/>
      <c r="U66" s="50"/>
      <c r="V66" s="50"/>
      <c r="W66" s="49"/>
      <c r="X66" s="50"/>
      <c r="Y66" s="50"/>
      <c r="Z66" s="49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49"/>
      <c r="AW66" s="50"/>
      <c r="AX66" s="50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</row>
    <row r="67" spans="6:61" ht="13.5">
      <c r="F67" s="35"/>
      <c r="G67" s="31"/>
      <c r="H67" s="31"/>
      <c r="I67" s="31"/>
      <c r="J67" s="31"/>
      <c r="K67" s="31"/>
      <c r="L67" s="32"/>
      <c r="M67" s="33"/>
      <c r="N67" s="49"/>
      <c r="O67" s="49"/>
      <c r="P67" s="49"/>
      <c r="Q67" s="50"/>
      <c r="R67" s="50"/>
      <c r="S67" s="50"/>
      <c r="T67" s="50"/>
      <c r="U67" s="50"/>
      <c r="V67" s="50"/>
      <c r="W67" s="49"/>
      <c r="X67" s="50"/>
      <c r="Y67" s="50"/>
      <c r="Z67" s="49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49"/>
      <c r="AW67" s="50"/>
      <c r="AX67" s="50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</row>
    <row r="68" spans="6:61" ht="13.5">
      <c r="F68" s="35"/>
      <c r="G68" s="31"/>
      <c r="H68" s="31"/>
      <c r="I68" s="31"/>
      <c r="J68" s="31"/>
      <c r="K68" s="31"/>
      <c r="L68" s="32"/>
      <c r="M68" s="33"/>
      <c r="N68" s="49"/>
      <c r="O68" s="49"/>
      <c r="P68" s="49"/>
      <c r="Q68" s="50"/>
      <c r="R68" s="50"/>
      <c r="S68" s="50"/>
      <c r="T68" s="50"/>
      <c r="U68" s="50"/>
      <c r="V68" s="50"/>
      <c r="W68" s="49"/>
      <c r="X68" s="50"/>
      <c r="Y68" s="50"/>
      <c r="Z68" s="49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49"/>
      <c r="AW68" s="50"/>
      <c r="AX68" s="50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</row>
    <row r="69" spans="7:48" ht="13.5">
      <c r="G69" s="36"/>
      <c r="H69" s="36"/>
      <c r="I69" s="36"/>
      <c r="J69" s="36"/>
      <c r="K69" s="36"/>
      <c r="L69" s="37"/>
      <c r="N69" s="40"/>
      <c r="O69" s="40"/>
      <c r="P69" s="40"/>
      <c r="W69" s="40"/>
      <c r="Z69" s="40"/>
      <c r="AV69" s="40"/>
    </row>
    <row r="70" spans="7:48" ht="13.5">
      <c r="G70" s="36"/>
      <c r="H70" s="36"/>
      <c r="I70" s="36"/>
      <c r="J70" s="36"/>
      <c r="K70" s="36"/>
      <c r="L70" s="37"/>
      <c r="N70" s="40"/>
      <c r="O70" s="40"/>
      <c r="P70" s="40"/>
      <c r="W70" s="40"/>
      <c r="Z70" s="40"/>
      <c r="AV70" s="40"/>
    </row>
    <row r="71" spans="7:48" ht="13.5">
      <c r="G71" s="36"/>
      <c r="H71" s="36"/>
      <c r="I71" s="36"/>
      <c r="J71" s="36"/>
      <c r="K71" s="36"/>
      <c r="L71" s="37"/>
      <c r="N71" s="40"/>
      <c r="O71" s="40"/>
      <c r="P71" s="40"/>
      <c r="W71" s="40"/>
      <c r="Z71" s="40"/>
      <c r="AV71" s="40"/>
    </row>
    <row r="72" spans="7:48" ht="13.5">
      <c r="G72" s="36"/>
      <c r="H72" s="36"/>
      <c r="I72" s="36"/>
      <c r="J72" s="36"/>
      <c r="K72" s="36"/>
      <c r="L72" s="37"/>
      <c r="N72" s="40"/>
      <c r="O72" s="40"/>
      <c r="P72" s="40"/>
      <c r="W72" s="40"/>
      <c r="Z72" s="40"/>
      <c r="AV72" s="40"/>
    </row>
    <row r="73" spans="7:48" ht="13.5">
      <c r="G73" s="36"/>
      <c r="H73" s="36"/>
      <c r="I73" s="36"/>
      <c r="J73" s="36"/>
      <c r="K73" s="36"/>
      <c r="L73" s="37"/>
      <c r="N73" s="40"/>
      <c r="O73" s="40"/>
      <c r="P73" s="40"/>
      <c r="W73" s="40"/>
      <c r="Z73" s="40"/>
      <c r="AV73" s="40"/>
    </row>
    <row r="74" spans="7:48" ht="13.5">
      <c r="G74" s="36"/>
      <c r="H74" s="36"/>
      <c r="I74" s="36"/>
      <c r="J74" s="36"/>
      <c r="K74" s="36"/>
      <c r="L74" s="37"/>
      <c r="N74" s="40"/>
      <c r="O74" s="40"/>
      <c r="P74" s="40"/>
      <c r="W74" s="40"/>
      <c r="Z74" s="40"/>
      <c r="AV74" s="40"/>
    </row>
    <row r="75" spans="7:48" ht="13.5">
      <c r="G75" s="36"/>
      <c r="H75" s="36"/>
      <c r="I75" s="36"/>
      <c r="J75" s="36"/>
      <c r="K75" s="36"/>
      <c r="L75" s="37"/>
      <c r="N75" s="40"/>
      <c r="O75" s="40"/>
      <c r="P75" s="40"/>
      <c r="W75" s="40"/>
      <c r="Z75" s="40"/>
      <c r="AV75" s="40"/>
    </row>
    <row r="76" spans="7:48" ht="13.5">
      <c r="G76" s="36"/>
      <c r="H76" s="36"/>
      <c r="I76" s="36"/>
      <c r="J76" s="36"/>
      <c r="K76" s="36"/>
      <c r="L76" s="37"/>
      <c r="N76" s="40"/>
      <c r="O76" s="40"/>
      <c r="P76" s="40"/>
      <c r="W76" s="40"/>
      <c r="Z76" s="40"/>
      <c r="AV76" s="40"/>
    </row>
    <row r="77" spans="7:48" ht="13.5">
      <c r="G77" s="36"/>
      <c r="H77" s="36"/>
      <c r="I77" s="36"/>
      <c r="J77" s="36"/>
      <c r="K77" s="36"/>
      <c r="L77" s="37"/>
      <c r="N77" s="40"/>
      <c r="O77" s="40"/>
      <c r="P77" s="40"/>
      <c r="W77" s="40"/>
      <c r="Z77" s="40"/>
      <c r="AV77" s="40"/>
    </row>
    <row r="78" spans="7:48" ht="13.5">
      <c r="G78" s="36"/>
      <c r="H78" s="36"/>
      <c r="I78" s="36"/>
      <c r="J78" s="36"/>
      <c r="K78" s="36"/>
      <c r="L78" s="37"/>
      <c r="N78" s="40"/>
      <c r="O78" s="40"/>
      <c r="P78" s="40"/>
      <c r="W78" s="40"/>
      <c r="Z78" s="40"/>
      <c r="AV78" s="40"/>
    </row>
    <row r="79" spans="7:48" ht="13.5">
      <c r="G79" s="36"/>
      <c r="H79" s="36"/>
      <c r="I79" s="36"/>
      <c r="J79" s="36"/>
      <c r="K79" s="36"/>
      <c r="L79" s="37"/>
      <c r="N79" s="40"/>
      <c r="O79" s="40"/>
      <c r="P79" s="40"/>
      <c r="W79" s="40"/>
      <c r="Z79" s="40"/>
      <c r="AV79" s="40"/>
    </row>
    <row r="80" spans="7:48" ht="13.5">
      <c r="G80" s="36"/>
      <c r="H80" s="36"/>
      <c r="I80" s="36"/>
      <c r="J80" s="36"/>
      <c r="K80" s="36"/>
      <c r="L80" s="37"/>
      <c r="N80" s="40"/>
      <c r="O80" s="40"/>
      <c r="P80" s="40"/>
      <c r="W80" s="40"/>
      <c r="Z80" s="40"/>
      <c r="AV80" s="40"/>
    </row>
    <row r="81" spans="7:48" ht="13.5">
      <c r="G81" s="36"/>
      <c r="H81" s="36"/>
      <c r="I81" s="36"/>
      <c r="J81" s="36"/>
      <c r="K81" s="36"/>
      <c r="L81" s="37"/>
      <c r="N81" s="40"/>
      <c r="O81" s="40"/>
      <c r="P81" s="40"/>
      <c r="W81" s="40"/>
      <c r="Z81" s="40"/>
      <c r="AV81" s="40"/>
    </row>
    <row r="82" spans="7:48" ht="13.5">
      <c r="G82" s="36"/>
      <c r="H82" s="36"/>
      <c r="I82" s="36"/>
      <c r="J82" s="36"/>
      <c r="K82" s="36"/>
      <c r="L82" s="37"/>
      <c r="N82" s="40"/>
      <c r="O82" s="40"/>
      <c r="P82" s="40"/>
      <c r="W82" s="40"/>
      <c r="Z82" s="40"/>
      <c r="AV82" s="40"/>
    </row>
    <row r="83" spans="7:48" ht="13.5">
      <c r="G83" s="36"/>
      <c r="H83" s="36"/>
      <c r="I83" s="36"/>
      <c r="J83" s="36"/>
      <c r="K83" s="36"/>
      <c r="L83" s="37"/>
      <c r="N83" s="40"/>
      <c r="O83" s="40"/>
      <c r="P83" s="40"/>
      <c r="W83" s="40"/>
      <c r="Z83" s="40"/>
      <c r="AV83" s="40"/>
    </row>
    <row r="84" spans="7:48" ht="13.5">
      <c r="G84" s="36"/>
      <c r="H84" s="36"/>
      <c r="I84" s="36"/>
      <c r="J84" s="36"/>
      <c r="K84" s="36"/>
      <c r="L84" s="37"/>
      <c r="N84" s="40"/>
      <c r="O84" s="40"/>
      <c r="P84" s="40"/>
      <c r="W84" s="40"/>
      <c r="Z84" s="40"/>
      <c r="AV84" s="40"/>
    </row>
    <row r="85" spans="7:48" ht="13.5">
      <c r="G85" s="36"/>
      <c r="H85" s="36"/>
      <c r="I85" s="36"/>
      <c r="J85" s="36"/>
      <c r="K85" s="36"/>
      <c r="L85" s="37"/>
      <c r="N85" s="40"/>
      <c r="O85" s="40"/>
      <c r="P85" s="40"/>
      <c r="W85" s="40"/>
      <c r="Z85" s="40"/>
      <c r="AV85" s="40"/>
    </row>
    <row r="86" spans="7:48" ht="13.5">
      <c r="G86" s="36"/>
      <c r="H86" s="36"/>
      <c r="I86" s="36"/>
      <c r="J86" s="36"/>
      <c r="K86" s="36"/>
      <c r="L86" s="37"/>
      <c r="N86" s="40"/>
      <c r="O86" s="40"/>
      <c r="P86" s="40"/>
      <c r="W86" s="40"/>
      <c r="Z86" s="40"/>
      <c r="AV86" s="40"/>
    </row>
    <row r="87" spans="7:48" ht="13.5">
      <c r="G87" s="36"/>
      <c r="H87" s="36"/>
      <c r="I87" s="36"/>
      <c r="J87" s="36"/>
      <c r="K87" s="36"/>
      <c r="L87" s="37"/>
      <c r="N87" s="40"/>
      <c r="O87" s="40"/>
      <c r="P87" s="40"/>
      <c r="W87" s="40"/>
      <c r="Z87" s="40"/>
      <c r="AV87" s="40"/>
    </row>
    <row r="88" spans="7:48" ht="13.5">
      <c r="G88" s="36"/>
      <c r="H88" s="36"/>
      <c r="I88" s="36"/>
      <c r="J88" s="36"/>
      <c r="K88" s="36"/>
      <c r="L88" s="37"/>
      <c r="N88" s="40"/>
      <c r="O88" s="40"/>
      <c r="P88" s="40"/>
      <c r="W88" s="40"/>
      <c r="Z88" s="40"/>
      <c r="AV88" s="40"/>
    </row>
    <row r="89" spans="7:48" ht="13.5">
      <c r="G89" s="36"/>
      <c r="H89" s="36"/>
      <c r="I89" s="36"/>
      <c r="J89" s="36"/>
      <c r="K89" s="36"/>
      <c r="L89" s="37"/>
      <c r="N89" s="40"/>
      <c r="O89" s="40"/>
      <c r="P89" s="40"/>
      <c r="W89" s="40"/>
      <c r="Z89" s="40"/>
      <c r="AV89" s="40"/>
    </row>
    <row r="90" spans="7:48" ht="13.5">
      <c r="G90" s="36"/>
      <c r="H90" s="36"/>
      <c r="I90" s="36"/>
      <c r="J90" s="36"/>
      <c r="K90" s="36"/>
      <c r="L90" s="37"/>
      <c r="N90" s="40"/>
      <c r="O90" s="40"/>
      <c r="P90" s="40"/>
      <c r="W90" s="40"/>
      <c r="Z90" s="40"/>
      <c r="AV90" s="40"/>
    </row>
    <row r="91" spans="7:48" ht="13.5">
      <c r="G91" s="36"/>
      <c r="H91" s="36"/>
      <c r="I91" s="36"/>
      <c r="J91" s="36"/>
      <c r="K91" s="36"/>
      <c r="L91" s="37"/>
      <c r="N91" s="40"/>
      <c r="O91" s="40"/>
      <c r="P91" s="40"/>
      <c r="W91" s="40"/>
      <c r="Z91" s="40"/>
      <c r="AV91" s="40"/>
    </row>
    <row r="92" spans="11:48" ht="13.5">
      <c r="K92" s="36"/>
      <c r="N92" s="40"/>
      <c r="O92" s="40"/>
      <c r="P92" s="40"/>
      <c r="W92" s="40"/>
      <c r="Z92" s="40"/>
      <c r="AV92" s="40"/>
    </row>
    <row r="93" spans="11:48" ht="13.5">
      <c r="K93" s="36"/>
      <c r="N93" s="40"/>
      <c r="O93" s="40"/>
      <c r="P93" s="40"/>
      <c r="W93" s="40"/>
      <c r="Z93" s="40"/>
      <c r="AV93" s="40"/>
    </row>
    <row r="94" spans="11:48" ht="13.5">
      <c r="K94" s="36"/>
      <c r="N94" s="40"/>
      <c r="O94" s="40"/>
      <c r="P94" s="40"/>
      <c r="W94" s="40"/>
      <c r="Z94" s="40"/>
      <c r="AV94" s="40"/>
    </row>
    <row r="95" spans="11:48" ht="13.5">
      <c r="K95" s="36"/>
      <c r="N95" s="40"/>
      <c r="O95" s="40"/>
      <c r="P95" s="40"/>
      <c r="W95" s="40"/>
      <c r="Z95" s="40"/>
      <c r="AV95" s="40"/>
    </row>
    <row r="96" spans="11:48" ht="13.5">
      <c r="K96" s="36"/>
      <c r="N96" s="40"/>
      <c r="O96" s="40"/>
      <c r="P96" s="40"/>
      <c r="W96" s="40"/>
      <c r="Z96" s="40"/>
      <c r="AV96" s="40"/>
    </row>
    <row r="97" spans="11:48" ht="13.5">
      <c r="K97" s="36"/>
      <c r="N97" s="40"/>
      <c r="O97" s="40"/>
      <c r="P97" s="40"/>
      <c r="W97" s="40"/>
      <c r="Z97" s="40"/>
      <c r="AV97" s="40"/>
    </row>
    <row r="98" spans="11:48" ht="13.5">
      <c r="K98" s="36"/>
      <c r="N98" s="40"/>
      <c r="O98" s="40"/>
      <c r="P98" s="40"/>
      <c r="W98" s="40"/>
      <c r="Z98" s="40"/>
      <c r="AV98" s="40"/>
    </row>
    <row r="99" spans="11:48" ht="13.5">
      <c r="K99" s="36"/>
      <c r="N99" s="40"/>
      <c r="O99" s="40"/>
      <c r="P99" s="40"/>
      <c r="W99" s="40"/>
      <c r="Z99" s="40"/>
      <c r="AV99" s="40"/>
    </row>
    <row r="100" spans="11:48" ht="13.5">
      <c r="K100" s="36"/>
      <c r="N100" s="40"/>
      <c r="O100" s="40"/>
      <c r="P100" s="40"/>
      <c r="W100" s="40"/>
      <c r="Z100" s="40"/>
      <c r="AV100" s="40"/>
    </row>
    <row r="101" spans="11:48" ht="13.5">
      <c r="K101" s="36"/>
      <c r="N101" s="40"/>
      <c r="O101" s="40"/>
      <c r="P101" s="40"/>
      <c r="W101" s="40"/>
      <c r="Z101" s="40"/>
      <c r="AV101" s="40"/>
    </row>
    <row r="102" spans="11:48" ht="13.5">
      <c r="K102" s="36"/>
      <c r="N102" s="40"/>
      <c r="O102" s="40"/>
      <c r="P102" s="40"/>
      <c r="W102" s="40"/>
      <c r="Z102" s="40"/>
      <c r="AV102" s="40"/>
    </row>
    <row r="103" spans="11:48" ht="13.5">
      <c r="K103" s="36"/>
      <c r="N103" s="40"/>
      <c r="O103" s="40"/>
      <c r="P103" s="40"/>
      <c r="W103" s="40"/>
      <c r="Z103" s="40"/>
      <c r="AV103" s="40"/>
    </row>
    <row r="104" spans="11:48" ht="13.5">
      <c r="K104" s="36"/>
      <c r="N104" s="40"/>
      <c r="O104" s="40"/>
      <c r="P104" s="40"/>
      <c r="W104" s="40"/>
      <c r="Z104" s="40"/>
      <c r="AV104" s="40"/>
    </row>
    <row r="105" spans="11:48" ht="13.5">
      <c r="K105" s="36"/>
      <c r="N105" s="40"/>
      <c r="O105" s="40"/>
      <c r="P105" s="40"/>
      <c r="W105" s="40"/>
      <c r="Z105" s="40"/>
      <c r="AV105" s="40"/>
    </row>
    <row r="106" spans="11:48" ht="13.5">
      <c r="K106" s="36"/>
      <c r="N106" s="40"/>
      <c r="O106" s="40"/>
      <c r="P106" s="40"/>
      <c r="W106" s="40"/>
      <c r="Z106" s="40"/>
      <c r="AV106" s="40"/>
    </row>
    <row r="107" spans="11:48" ht="13.5">
      <c r="K107" s="36"/>
      <c r="N107" s="40"/>
      <c r="O107" s="40"/>
      <c r="P107" s="40"/>
      <c r="W107" s="40"/>
      <c r="Z107" s="40"/>
      <c r="AV107" s="40"/>
    </row>
    <row r="108" spans="11:48" ht="13.5">
      <c r="K108" s="36"/>
      <c r="N108" s="40"/>
      <c r="O108" s="40"/>
      <c r="P108" s="40"/>
      <c r="W108" s="40"/>
      <c r="Z108" s="40"/>
      <c r="AV108" s="40"/>
    </row>
    <row r="109" spans="11:48" ht="13.5">
      <c r="K109" s="36"/>
      <c r="N109" s="40"/>
      <c r="O109" s="40"/>
      <c r="P109" s="40"/>
      <c r="W109" s="40"/>
      <c r="Z109" s="40"/>
      <c r="AV109" s="40"/>
    </row>
    <row r="110" spans="11:48" ht="13.5">
      <c r="K110" s="36"/>
      <c r="N110" s="40"/>
      <c r="O110" s="40"/>
      <c r="P110" s="40"/>
      <c r="W110" s="40"/>
      <c r="Z110" s="40"/>
      <c r="AV110" s="40"/>
    </row>
    <row r="111" spans="11:48" ht="13.5">
      <c r="K111" s="36"/>
      <c r="N111" s="40"/>
      <c r="O111" s="40"/>
      <c r="P111" s="40"/>
      <c r="W111" s="40"/>
      <c r="Z111" s="40"/>
      <c r="AV111" s="40"/>
    </row>
    <row r="112" spans="11:48" ht="13.5">
      <c r="K112" s="36"/>
      <c r="N112" s="40"/>
      <c r="O112" s="40"/>
      <c r="P112" s="40"/>
      <c r="W112" s="40"/>
      <c r="Z112" s="40"/>
      <c r="AV112" s="40"/>
    </row>
    <row r="113" spans="11:48" ht="13.5">
      <c r="K113" s="36"/>
      <c r="N113" s="40"/>
      <c r="O113" s="40"/>
      <c r="P113" s="40"/>
      <c r="W113" s="40"/>
      <c r="Z113" s="40"/>
      <c r="AV113" s="40"/>
    </row>
    <row r="114" spans="11:48" ht="13.5">
      <c r="K114" s="36"/>
      <c r="N114" s="40"/>
      <c r="O114" s="40"/>
      <c r="P114" s="40"/>
      <c r="W114" s="40"/>
      <c r="Z114" s="40"/>
      <c r="AV114" s="40"/>
    </row>
    <row r="115" spans="11:48" ht="13.5">
      <c r="K115" s="36"/>
      <c r="N115" s="40"/>
      <c r="O115" s="40"/>
      <c r="P115" s="40"/>
      <c r="W115" s="40"/>
      <c r="Z115" s="40"/>
      <c r="AV115" s="40"/>
    </row>
    <row r="116" spans="11:48" ht="13.5">
      <c r="K116" s="36"/>
      <c r="N116" s="40"/>
      <c r="O116" s="40"/>
      <c r="P116" s="40"/>
      <c r="W116" s="40"/>
      <c r="Z116" s="40"/>
      <c r="AV116" s="40"/>
    </row>
    <row r="117" spans="11:48" ht="13.5">
      <c r="K117" s="36"/>
      <c r="N117" s="40"/>
      <c r="O117" s="40"/>
      <c r="P117" s="40"/>
      <c r="W117" s="40"/>
      <c r="Z117" s="40"/>
      <c r="AV117" s="40"/>
    </row>
    <row r="118" spans="11:48" ht="13.5">
      <c r="K118" s="36"/>
      <c r="N118" s="40"/>
      <c r="O118" s="40"/>
      <c r="P118" s="40"/>
      <c r="W118" s="40"/>
      <c r="Z118" s="40"/>
      <c r="AV118" s="40"/>
    </row>
    <row r="119" spans="11:48" ht="13.5">
      <c r="K119" s="36"/>
      <c r="N119" s="40"/>
      <c r="O119" s="40"/>
      <c r="P119" s="40"/>
      <c r="W119" s="40"/>
      <c r="Z119" s="40"/>
      <c r="AV119" s="40"/>
    </row>
    <row r="120" spans="11:48" ht="13.5">
      <c r="K120" s="36"/>
      <c r="N120" s="40"/>
      <c r="O120" s="40"/>
      <c r="P120" s="40"/>
      <c r="W120" s="40"/>
      <c r="Z120" s="40"/>
      <c r="AV120" s="40"/>
    </row>
    <row r="121" spans="11:48" ht="13.5">
      <c r="K121" s="36"/>
      <c r="N121" s="40"/>
      <c r="O121" s="40"/>
      <c r="P121" s="40"/>
      <c r="W121" s="40"/>
      <c r="Z121" s="40"/>
      <c r="AV121" s="40"/>
    </row>
    <row r="122" spans="11:48" ht="13.5">
      <c r="K122" s="36"/>
      <c r="N122" s="40"/>
      <c r="O122" s="40"/>
      <c r="P122" s="40"/>
      <c r="W122" s="40"/>
      <c r="Z122" s="40"/>
      <c r="AV122" s="40"/>
    </row>
    <row r="123" spans="11:48" ht="13.5">
      <c r="K123" s="36"/>
      <c r="N123" s="40"/>
      <c r="O123" s="40"/>
      <c r="P123" s="40"/>
      <c r="W123" s="40"/>
      <c r="Z123" s="40"/>
      <c r="AV123" s="40"/>
    </row>
    <row r="124" spans="11:48" ht="13.5">
      <c r="K124" s="36"/>
      <c r="N124" s="40"/>
      <c r="O124" s="40"/>
      <c r="P124" s="40"/>
      <c r="W124" s="40"/>
      <c r="Z124" s="40"/>
      <c r="AV124" s="40"/>
    </row>
    <row r="125" spans="11:48" ht="13.5">
      <c r="K125" s="36"/>
      <c r="N125" s="40"/>
      <c r="O125" s="40"/>
      <c r="P125" s="40"/>
      <c r="W125" s="40"/>
      <c r="Z125" s="40"/>
      <c r="AV125" s="40"/>
    </row>
    <row r="126" spans="11:48" ht="13.5">
      <c r="K126" s="36"/>
      <c r="N126" s="40"/>
      <c r="O126" s="40"/>
      <c r="P126" s="40"/>
      <c r="W126" s="40"/>
      <c r="Z126" s="40"/>
      <c r="AV126" s="40"/>
    </row>
    <row r="127" spans="11:48" ht="13.5">
      <c r="K127" s="36"/>
      <c r="N127" s="40"/>
      <c r="O127" s="40"/>
      <c r="P127" s="40"/>
      <c r="W127" s="40"/>
      <c r="Z127" s="40"/>
      <c r="AV127" s="40"/>
    </row>
    <row r="128" spans="11:48" ht="13.5">
      <c r="K128" s="36"/>
      <c r="N128" s="40"/>
      <c r="O128" s="40"/>
      <c r="P128" s="40"/>
      <c r="W128" s="40"/>
      <c r="Z128" s="40"/>
      <c r="AV128" s="40"/>
    </row>
    <row r="129" spans="11:48" ht="13.5">
      <c r="K129" s="36"/>
      <c r="N129" s="40"/>
      <c r="O129" s="40"/>
      <c r="P129" s="40"/>
      <c r="W129" s="40"/>
      <c r="Z129" s="40"/>
      <c r="AV129" s="40"/>
    </row>
    <row r="130" spans="11:48" ht="13.5">
      <c r="K130" s="36"/>
      <c r="N130" s="40"/>
      <c r="O130" s="40"/>
      <c r="P130" s="40"/>
      <c r="W130" s="40"/>
      <c r="Z130" s="40"/>
      <c r="AV130" s="40"/>
    </row>
    <row r="131" spans="11:48" ht="13.5">
      <c r="K131" s="36"/>
      <c r="N131" s="40"/>
      <c r="O131" s="40"/>
      <c r="P131" s="40"/>
      <c r="W131" s="40"/>
      <c r="Z131" s="40"/>
      <c r="AV131" s="40"/>
    </row>
    <row r="132" spans="11:48" ht="13.5">
      <c r="K132" s="36"/>
      <c r="N132" s="40"/>
      <c r="O132" s="40"/>
      <c r="P132" s="40"/>
      <c r="W132" s="40"/>
      <c r="Z132" s="40"/>
      <c r="AV132" s="40"/>
    </row>
    <row r="133" spans="11:48" ht="13.5">
      <c r="K133" s="36"/>
      <c r="N133" s="40"/>
      <c r="O133" s="40"/>
      <c r="P133" s="40"/>
      <c r="W133" s="40"/>
      <c r="Z133" s="40"/>
      <c r="AV133" s="40"/>
    </row>
    <row r="134" spans="11:48" ht="13.5">
      <c r="K134" s="36"/>
      <c r="N134" s="40"/>
      <c r="O134" s="40"/>
      <c r="P134" s="40"/>
      <c r="W134" s="40"/>
      <c r="Z134" s="40"/>
      <c r="AV134" s="40"/>
    </row>
    <row r="135" spans="11:48" ht="13.5">
      <c r="K135" s="36"/>
      <c r="N135" s="40"/>
      <c r="O135" s="40"/>
      <c r="P135" s="40"/>
      <c r="W135" s="40"/>
      <c r="Z135" s="40"/>
      <c r="AV135" s="40"/>
    </row>
    <row r="136" spans="11:48" ht="13.5">
      <c r="K136" s="36"/>
      <c r="N136" s="40"/>
      <c r="O136" s="40"/>
      <c r="P136" s="40"/>
      <c r="W136" s="40"/>
      <c r="Z136" s="40"/>
      <c r="AV136" s="40"/>
    </row>
    <row r="137" spans="11:48" ht="13.5">
      <c r="K137" s="36"/>
      <c r="N137" s="40"/>
      <c r="O137" s="40"/>
      <c r="P137" s="40"/>
      <c r="W137" s="40"/>
      <c r="Z137" s="40"/>
      <c r="AV137" s="40"/>
    </row>
    <row r="138" spans="11:48" ht="13.5">
      <c r="K138" s="36"/>
      <c r="N138" s="40"/>
      <c r="O138" s="40"/>
      <c r="P138" s="40"/>
      <c r="W138" s="40"/>
      <c r="Z138" s="40"/>
      <c r="AV138" s="40"/>
    </row>
    <row r="139" spans="11:48" ht="13.5">
      <c r="K139" s="36"/>
      <c r="N139" s="40"/>
      <c r="O139" s="40"/>
      <c r="P139" s="40"/>
      <c r="W139" s="40"/>
      <c r="Z139" s="40"/>
      <c r="AV139" s="40"/>
    </row>
    <row r="140" spans="11:48" ht="13.5">
      <c r="K140" s="36"/>
      <c r="N140" s="40"/>
      <c r="O140" s="40"/>
      <c r="P140" s="40"/>
      <c r="W140" s="40"/>
      <c r="Z140" s="40"/>
      <c r="AV140" s="40"/>
    </row>
    <row r="141" spans="11:48" ht="13.5">
      <c r="K141" s="36"/>
      <c r="N141" s="40"/>
      <c r="O141" s="40"/>
      <c r="P141" s="40"/>
      <c r="W141" s="40"/>
      <c r="Z141" s="40"/>
      <c r="AV141" s="40"/>
    </row>
    <row r="142" spans="11:48" ht="13.5">
      <c r="K142" s="36"/>
      <c r="N142" s="40"/>
      <c r="O142" s="40"/>
      <c r="P142" s="40"/>
      <c r="W142" s="40"/>
      <c r="Z142" s="40"/>
      <c r="AV142" s="40"/>
    </row>
    <row r="143" spans="11:48" ht="13.5">
      <c r="K143" s="36"/>
      <c r="N143" s="40"/>
      <c r="O143" s="40"/>
      <c r="P143" s="40"/>
      <c r="W143" s="40"/>
      <c r="Z143" s="40"/>
      <c r="AV143" s="40"/>
    </row>
    <row r="144" spans="11:48" ht="13.5">
      <c r="K144" s="36"/>
      <c r="N144" s="40"/>
      <c r="O144" s="40"/>
      <c r="P144" s="40"/>
      <c r="W144" s="40"/>
      <c r="Z144" s="40"/>
      <c r="AV144" s="40"/>
    </row>
    <row r="145" spans="11:48" ht="13.5">
      <c r="K145" s="36"/>
      <c r="N145" s="40"/>
      <c r="O145" s="40"/>
      <c r="P145" s="40"/>
      <c r="W145" s="40"/>
      <c r="Z145" s="40"/>
      <c r="AV145" s="40"/>
    </row>
    <row r="146" spans="11:48" ht="13.5">
      <c r="K146" s="36"/>
      <c r="N146" s="40"/>
      <c r="O146" s="40"/>
      <c r="P146" s="40"/>
      <c r="W146" s="40"/>
      <c r="Z146" s="40"/>
      <c r="AV146" s="40"/>
    </row>
    <row r="147" spans="11:48" ht="13.5">
      <c r="K147" s="36"/>
      <c r="N147" s="40"/>
      <c r="O147" s="40"/>
      <c r="P147" s="40"/>
      <c r="W147" s="40"/>
      <c r="Z147" s="40"/>
      <c r="AV147" s="40"/>
    </row>
    <row r="148" spans="11:48" ht="13.5">
      <c r="K148" s="36"/>
      <c r="N148" s="40"/>
      <c r="O148" s="40"/>
      <c r="P148" s="40"/>
      <c r="W148" s="40"/>
      <c r="Z148" s="40"/>
      <c r="AV148" s="40"/>
    </row>
    <row r="149" spans="11:48" ht="13.5">
      <c r="K149" s="36"/>
      <c r="N149" s="40"/>
      <c r="O149" s="40"/>
      <c r="P149" s="40"/>
      <c r="W149" s="40"/>
      <c r="Z149" s="40"/>
      <c r="AV149" s="40"/>
    </row>
    <row r="150" spans="11:48" ht="13.5">
      <c r="K150" s="36"/>
      <c r="N150" s="40"/>
      <c r="O150" s="40"/>
      <c r="P150" s="40"/>
      <c r="W150" s="40"/>
      <c r="Z150" s="40"/>
      <c r="AV150" s="40"/>
    </row>
    <row r="151" spans="11:48" ht="13.5">
      <c r="K151" s="36"/>
      <c r="N151" s="40"/>
      <c r="O151" s="40"/>
      <c r="P151" s="40"/>
      <c r="W151" s="40"/>
      <c r="Z151" s="40"/>
      <c r="AV151" s="40"/>
    </row>
    <row r="152" spans="11:48" ht="13.5">
      <c r="K152" s="36"/>
      <c r="N152" s="40"/>
      <c r="O152" s="40"/>
      <c r="P152" s="40"/>
      <c r="W152" s="40"/>
      <c r="Z152" s="40"/>
      <c r="AV152" s="40"/>
    </row>
    <row r="153" spans="11:48" ht="13.5">
      <c r="K153" s="36"/>
      <c r="N153" s="40"/>
      <c r="O153" s="40"/>
      <c r="P153" s="40"/>
      <c r="W153" s="40"/>
      <c r="Z153" s="40"/>
      <c r="AV153" s="40"/>
    </row>
    <row r="154" spans="11:48" ht="13.5">
      <c r="K154" s="36"/>
      <c r="N154" s="40"/>
      <c r="O154" s="40"/>
      <c r="P154" s="40"/>
      <c r="W154" s="40"/>
      <c r="Z154" s="40"/>
      <c r="AV154" s="40"/>
    </row>
    <row r="155" spans="11:48" ht="13.5">
      <c r="K155" s="36"/>
      <c r="N155" s="40"/>
      <c r="O155" s="40"/>
      <c r="P155" s="40"/>
      <c r="W155" s="40"/>
      <c r="Z155" s="40"/>
      <c r="AV155" s="40"/>
    </row>
    <row r="156" spans="11:48" ht="13.5">
      <c r="K156" s="36"/>
      <c r="N156" s="40"/>
      <c r="O156" s="40"/>
      <c r="P156" s="40"/>
      <c r="W156" s="40"/>
      <c r="Z156" s="40"/>
      <c r="AV156" s="40"/>
    </row>
    <row r="157" spans="11:48" ht="13.5">
      <c r="K157" s="36"/>
      <c r="N157" s="40"/>
      <c r="O157" s="40"/>
      <c r="P157" s="40"/>
      <c r="W157" s="40"/>
      <c r="Z157" s="40"/>
      <c r="AV157" s="40"/>
    </row>
    <row r="158" spans="11:48" ht="13.5">
      <c r="K158" s="36"/>
      <c r="N158" s="40"/>
      <c r="O158" s="40"/>
      <c r="P158" s="40"/>
      <c r="W158" s="40"/>
      <c r="Z158" s="40"/>
      <c r="AV158" s="40"/>
    </row>
    <row r="159" spans="11:48" ht="13.5">
      <c r="K159" s="36"/>
      <c r="N159" s="40"/>
      <c r="O159" s="40"/>
      <c r="P159" s="40"/>
      <c r="W159" s="40"/>
      <c r="Z159" s="40"/>
      <c r="AV159" s="40"/>
    </row>
    <row r="160" spans="11:48" ht="13.5">
      <c r="K160" s="36"/>
      <c r="N160" s="40"/>
      <c r="O160" s="40"/>
      <c r="P160" s="40"/>
      <c r="W160" s="40"/>
      <c r="Z160" s="40"/>
      <c r="AV160" s="40"/>
    </row>
    <row r="161" spans="11:48" ht="13.5">
      <c r="K161" s="36"/>
      <c r="N161" s="40"/>
      <c r="O161" s="40"/>
      <c r="P161" s="40"/>
      <c r="W161" s="40"/>
      <c r="Z161" s="40"/>
      <c r="AV161" s="40"/>
    </row>
    <row r="162" spans="11:48" ht="13.5">
      <c r="K162" s="36"/>
      <c r="N162" s="40"/>
      <c r="O162" s="40"/>
      <c r="P162" s="40"/>
      <c r="W162" s="40"/>
      <c r="Z162" s="40"/>
      <c r="AV162" s="40"/>
    </row>
    <row r="163" spans="11:48" ht="13.5">
      <c r="K163" s="36"/>
      <c r="N163" s="40"/>
      <c r="O163" s="40"/>
      <c r="P163" s="40"/>
      <c r="W163" s="40"/>
      <c r="Z163" s="40"/>
      <c r="AV163" s="40"/>
    </row>
    <row r="164" spans="11:48" ht="13.5">
      <c r="K164" s="36"/>
      <c r="N164" s="40"/>
      <c r="O164" s="40"/>
      <c r="P164" s="40"/>
      <c r="W164" s="40"/>
      <c r="Z164" s="40"/>
      <c r="AV164" s="40"/>
    </row>
    <row r="165" spans="11:48" ht="13.5">
      <c r="K165" s="36"/>
      <c r="N165" s="40"/>
      <c r="O165" s="40"/>
      <c r="P165" s="40"/>
      <c r="W165" s="40"/>
      <c r="Z165" s="40"/>
      <c r="AV165" s="40"/>
    </row>
    <row r="166" spans="11:48" ht="13.5">
      <c r="K166" s="36"/>
      <c r="N166" s="40"/>
      <c r="O166" s="40"/>
      <c r="P166" s="40"/>
      <c r="W166" s="40"/>
      <c r="Z166" s="40"/>
      <c r="AV166" s="40"/>
    </row>
    <row r="167" spans="11:48" ht="13.5">
      <c r="K167" s="36"/>
      <c r="N167" s="40"/>
      <c r="O167" s="40"/>
      <c r="P167" s="40"/>
      <c r="W167" s="40"/>
      <c r="Z167" s="40"/>
      <c r="AV167" s="40"/>
    </row>
    <row r="168" spans="11:48" ht="13.5">
      <c r="K168" s="36"/>
      <c r="N168" s="40"/>
      <c r="O168" s="40"/>
      <c r="P168" s="40"/>
      <c r="W168" s="40"/>
      <c r="Z168" s="40"/>
      <c r="AV168" s="40"/>
    </row>
    <row r="169" spans="11:48" ht="13.5">
      <c r="K169" s="36"/>
      <c r="N169" s="40"/>
      <c r="O169" s="40"/>
      <c r="P169" s="40"/>
      <c r="W169" s="40"/>
      <c r="Z169" s="40"/>
      <c r="AV169" s="40"/>
    </row>
    <row r="170" spans="11:48" ht="13.5">
      <c r="K170" s="36"/>
      <c r="N170" s="40"/>
      <c r="O170" s="40"/>
      <c r="P170" s="40"/>
      <c r="W170" s="40"/>
      <c r="Z170" s="40"/>
      <c r="AV170" s="40"/>
    </row>
    <row r="171" spans="11:48" ht="13.5">
      <c r="K171" s="36"/>
      <c r="N171" s="40"/>
      <c r="O171" s="40"/>
      <c r="P171" s="40"/>
      <c r="W171" s="40"/>
      <c r="Z171" s="40"/>
      <c r="AV171" s="40"/>
    </row>
    <row r="172" spans="11:48" ht="13.5">
      <c r="K172" s="36"/>
      <c r="N172" s="40"/>
      <c r="O172" s="40"/>
      <c r="P172" s="40"/>
      <c r="W172" s="40"/>
      <c r="Z172" s="40"/>
      <c r="AV172" s="40"/>
    </row>
    <row r="173" spans="11:48" ht="13.5">
      <c r="K173" s="36"/>
      <c r="N173" s="40"/>
      <c r="O173" s="40"/>
      <c r="P173" s="40"/>
      <c r="W173" s="40"/>
      <c r="Z173" s="40"/>
      <c r="AV173" s="40"/>
    </row>
    <row r="174" spans="11:48" ht="13.5">
      <c r="K174" s="36"/>
      <c r="N174" s="40"/>
      <c r="O174" s="40"/>
      <c r="P174" s="40"/>
      <c r="W174" s="40"/>
      <c r="Z174" s="40"/>
      <c r="AV174" s="40"/>
    </row>
    <row r="175" spans="11:48" ht="13.5">
      <c r="K175" s="36"/>
      <c r="N175" s="40"/>
      <c r="O175" s="40"/>
      <c r="P175" s="40"/>
      <c r="W175" s="40"/>
      <c r="Z175" s="40"/>
      <c r="AV175" s="40"/>
    </row>
    <row r="176" spans="11:48" ht="13.5">
      <c r="K176" s="36"/>
      <c r="N176" s="40"/>
      <c r="O176" s="40"/>
      <c r="P176" s="40"/>
      <c r="W176" s="40"/>
      <c r="Z176" s="40"/>
      <c r="AV176" s="40"/>
    </row>
    <row r="177" spans="11:48" ht="13.5">
      <c r="K177" s="36"/>
      <c r="N177" s="40"/>
      <c r="O177" s="40"/>
      <c r="P177" s="40"/>
      <c r="W177" s="40"/>
      <c r="Z177" s="40"/>
      <c r="AV177" s="40"/>
    </row>
    <row r="178" spans="11:48" ht="13.5">
      <c r="K178" s="36"/>
      <c r="N178" s="40"/>
      <c r="O178" s="40"/>
      <c r="P178" s="40"/>
      <c r="W178" s="40"/>
      <c r="Z178" s="40"/>
      <c r="AV178" s="40"/>
    </row>
    <row r="179" spans="11:48" ht="13.5">
      <c r="K179" s="36"/>
      <c r="N179" s="40"/>
      <c r="O179" s="40"/>
      <c r="P179" s="40"/>
      <c r="W179" s="40"/>
      <c r="Z179" s="40"/>
      <c r="AV179" s="40"/>
    </row>
    <row r="180" spans="11:48" ht="13.5">
      <c r="K180" s="36"/>
      <c r="N180" s="40"/>
      <c r="O180" s="40"/>
      <c r="P180" s="40"/>
      <c r="W180" s="40"/>
      <c r="Z180" s="40"/>
      <c r="AV180" s="40"/>
    </row>
    <row r="181" spans="11:48" ht="13.5">
      <c r="K181" s="36"/>
      <c r="N181" s="40"/>
      <c r="O181" s="40"/>
      <c r="P181" s="40"/>
      <c r="W181" s="40"/>
      <c r="Z181" s="40"/>
      <c r="AV181" s="40"/>
    </row>
    <row r="182" spans="11:48" ht="13.5">
      <c r="K182" s="36"/>
      <c r="N182" s="40"/>
      <c r="O182" s="40"/>
      <c r="P182" s="40"/>
      <c r="W182" s="40"/>
      <c r="Z182" s="40"/>
      <c r="AV182" s="40"/>
    </row>
    <row r="183" spans="11:48" ht="13.5">
      <c r="K183" s="36"/>
      <c r="N183" s="40"/>
      <c r="O183" s="40"/>
      <c r="P183" s="40"/>
      <c r="W183" s="40"/>
      <c r="Z183" s="40"/>
      <c r="AV183" s="40"/>
    </row>
    <row r="184" spans="11:48" ht="13.5">
      <c r="K184" s="36"/>
      <c r="N184" s="40"/>
      <c r="O184" s="40"/>
      <c r="P184" s="40"/>
      <c r="W184" s="40"/>
      <c r="Z184" s="40"/>
      <c r="AV184" s="40"/>
    </row>
    <row r="185" spans="11:48" ht="13.5">
      <c r="K185" s="36"/>
      <c r="N185" s="40"/>
      <c r="O185" s="40"/>
      <c r="P185" s="40"/>
      <c r="W185" s="40"/>
      <c r="Z185" s="40"/>
      <c r="AV185" s="40"/>
    </row>
    <row r="186" spans="11:48" ht="13.5">
      <c r="K186" s="36"/>
      <c r="N186" s="40"/>
      <c r="O186" s="40"/>
      <c r="P186" s="40"/>
      <c r="W186" s="40"/>
      <c r="Z186" s="40"/>
      <c r="AV186" s="40"/>
    </row>
    <row r="187" spans="14:48" ht="13.5">
      <c r="N187" s="40"/>
      <c r="O187" s="40"/>
      <c r="P187" s="40"/>
      <c r="W187" s="40"/>
      <c r="Z187" s="40"/>
      <c r="AV187" s="40"/>
    </row>
    <row r="188" spans="14:48" ht="13.5">
      <c r="N188" s="40"/>
      <c r="O188" s="40"/>
      <c r="P188" s="40"/>
      <c r="W188" s="40"/>
      <c r="Z188" s="40"/>
      <c r="AV188" s="40"/>
    </row>
    <row r="189" spans="14:48" ht="13.5">
      <c r="N189" s="40"/>
      <c r="O189" s="40"/>
      <c r="P189" s="40"/>
      <c r="W189" s="40"/>
      <c r="Z189" s="40"/>
      <c r="AV189" s="40"/>
    </row>
    <row r="190" spans="14:48" ht="13.5">
      <c r="N190" s="40"/>
      <c r="O190" s="40"/>
      <c r="P190" s="40"/>
      <c r="W190" s="40"/>
      <c r="Z190" s="40"/>
      <c r="AV190" s="40"/>
    </row>
    <row r="191" spans="14:48" ht="13.5">
      <c r="N191" s="40"/>
      <c r="O191" s="40"/>
      <c r="P191" s="40"/>
      <c r="W191" s="40"/>
      <c r="Z191" s="40"/>
      <c r="AV191" s="40"/>
    </row>
    <row r="192" spans="14:48" ht="13.5">
      <c r="N192" s="40"/>
      <c r="O192" s="40"/>
      <c r="P192" s="40"/>
      <c r="W192" s="40"/>
      <c r="Z192" s="40"/>
      <c r="AV192" s="40"/>
    </row>
    <row r="193" spans="14:48" ht="13.5">
      <c r="N193" s="40"/>
      <c r="O193" s="40"/>
      <c r="P193" s="40"/>
      <c r="W193" s="40"/>
      <c r="Z193" s="40"/>
      <c r="AV193" s="40"/>
    </row>
    <row r="194" spans="14:48" ht="13.5">
      <c r="N194" s="40"/>
      <c r="O194" s="40"/>
      <c r="P194" s="40"/>
      <c r="W194" s="40"/>
      <c r="Z194" s="40"/>
      <c r="AV194" s="40"/>
    </row>
    <row r="195" spans="14:48" ht="13.5">
      <c r="N195" s="40"/>
      <c r="O195" s="40"/>
      <c r="P195" s="40"/>
      <c r="W195" s="40"/>
      <c r="Z195" s="40"/>
      <c r="AV195" s="40"/>
    </row>
    <row r="196" spans="14:48" ht="13.5">
      <c r="N196" s="40"/>
      <c r="O196" s="40"/>
      <c r="P196" s="40"/>
      <c r="W196" s="40"/>
      <c r="Z196" s="40"/>
      <c r="AV196" s="40"/>
    </row>
    <row r="197" spans="14:48" ht="13.5">
      <c r="N197" s="40"/>
      <c r="O197" s="40"/>
      <c r="P197" s="40"/>
      <c r="W197" s="40"/>
      <c r="Z197" s="40"/>
      <c r="AV197" s="40"/>
    </row>
    <row r="198" spans="14:48" ht="13.5">
      <c r="N198" s="40"/>
      <c r="O198" s="40"/>
      <c r="P198" s="40"/>
      <c r="W198" s="40"/>
      <c r="Z198" s="40"/>
      <c r="AV198" s="40"/>
    </row>
    <row r="199" spans="14:48" ht="13.5">
      <c r="N199" s="40"/>
      <c r="O199" s="40"/>
      <c r="P199" s="40"/>
      <c r="W199" s="40"/>
      <c r="Z199" s="40"/>
      <c r="AV199" s="40"/>
    </row>
    <row r="200" spans="14:48" ht="13.5">
      <c r="N200" s="40"/>
      <c r="O200" s="40"/>
      <c r="P200" s="40"/>
      <c r="W200" s="40"/>
      <c r="Z200" s="40"/>
      <c r="AV200" s="40"/>
    </row>
    <row r="201" spans="14:48" ht="13.5">
      <c r="N201" s="40"/>
      <c r="O201" s="40"/>
      <c r="P201" s="40"/>
      <c r="W201" s="40"/>
      <c r="Z201" s="40"/>
      <c r="AV201" s="40"/>
    </row>
    <row r="202" spans="14:48" ht="13.5">
      <c r="N202" s="40"/>
      <c r="O202" s="40"/>
      <c r="P202" s="40"/>
      <c r="W202" s="40"/>
      <c r="Z202" s="40"/>
      <c r="AV202" s="40"/>
    </row>
    <row r="203" spans="14:48" ht="13.5">
      <c r="N203" s="40"/>
      <c r="O203" s="40"/>
      <c r="P203" s="40"/>
      <c r="W203" s="40"/>
      <c r="Z203" s="40"/>
      <c r="AV203" s="40"/>
    </row>
    <row r="204" spans="14:48" ht="13.5">
      <c r="N204" s="40"/>
      <c r="O204" s="40"/>
      <c r="P204" s="40"/>
      <c r="W204" s="40"/>
      <c r="Z204" s="40"/>
      <c r="AV204" s="40"/>
    </row>
    <row r="205" spans="14:48" ht="13.5">
      <c r="N205" s="40"/>
      <c r="O205" s="40"/>
      <c r="P205" s="40"/>
      <c r="W205" s="40"/>
      <c r="Z205" s="40"/>
      <c r="AV205" s="40"/>
    </row>
    <row r="206" spans="14:48" ht="13.5">
      <c r="N206" s="40"/>
      <c r="O206" s="40"/>
      <c r="P206" s="40"/>
      <c r="W206" s="40"/>
      <c r="Z206" s="40"/>
      <c r="AV206" s="40"/>
    </row>
    <row r="207" spans="14:48" ht="13.5">
      <c r="N207" s="40"/>
      <c r="O207" s="40"/>
      <c r="P207" s="40"/>
      <c r="W207" s="40"/>
      <c r="Z207" s="40"/>
      <c r="AV207" s="40"/>
    </row>
    <row r="208" spans="14:48" ht="13.5">
      <c r="N208" s="40"/>
      <c r="O208" s="40"/>
      <c r="P208" s="40"/>
      <c r="W208" s="40"/>
      <c r="Z208" s="40"/>
      <c r="AV208" s="40"/>
    </row>
    <row r="209" spans="14:48" ht="13.5">
      <c r="N209" s="40"/>
      <c r="O209" s="40"/>
      <c r="P209" s="40"/>
      <c r="W209" s="40"/>
      <c r="Z209" s="40"/>
      <c r="AV209" s="40"/>
    </row>
    <row r="210" spans="14:48" ht="13.5">
      <c r="N210" s="40"/>
      <c r="O210" s="40"/>
      <c r="P210" s="40"/>
      <c r="W210" s="40"/>
      <c r="Z210" s="40"/>
      <c r="AV210" s="40"/>
    </row>
    <row r="211" spans="14:48" ht="13.5">
      <c r="N211" s="40"/>
      <c r="O211" s="40"/>
      <c r="P211" s="40"/>
      <c r="W211" s="40"/>
      <c r="Z211" s="40"/>
      <c r="AV211" s="40"/>
    </row>
    <row r="212" spans="14:48" ht="13.5">
      <c r="N212" s="40"/>
      <c r="O212" s="40"/>
      <c r="P212" s="40"/>
      <c r="W212" s="40"/>
      <c r="Z212" s="40"/>
      <c r="AV212" s="40"/>
    </row>
    <row r="213" spans="14:48" ht="13.5">
      <c r="N213" s="40"/>
      <c r="O213" s="40"/>
      <c r="P213" s="40"/>
      <c r="W213" s="40"/>
      <c r="Z213" s="40"/>
      <c r="AV213" s="40"/>
    </row>
    <row r="214" spans="14:48" ht="13.5">
      <c r="N214" s="40"/>
      <c r="O214" s="40"/>
      <c r="P214" s="40"/>
      <c r="W214" s="40"/>
      <c r="Z214" s="40"/>
      <c r="AV214" s="40"/>
    </row>
    <row r="215" spans="14:48" ht="13.5">
      <c r="N215" s="40"/>
      <c r="O215" s="40"/>
      <c r="P215" s="40"/>
      <c r="W215" s="40"/>
      <c r="Z215" s="40"/>
      <c r="AV215" s="40"/>
    </row>
    <row r="216" spans="14:48" ht="13.5">
      <c r="N216" s="40"/>
      <c r="O216" s="40"/>
      <c r="P216" s="40"/>
      <c r="W216" s="40"/>
      <c r="Z216" s="40"/>
      <c r="AV216" s="40"/>
    </row>
    <row r="217" spans="14:48" ht="13.5">
      <c r="N217" s="40"/>
      <c r="O217" s="40"/>
      <c r="P217" s="40"/>
      <c r="W217" s="40"/>
      <c r="Z217" s="40"/>
      <c r="AV217" s="40"/>
    </row>
    <row r="218" spans="14:48" ht="13.5">
      <c r="N218" s="40"/>
      <c r="O218" s="40"/>
      <c r="P218" s="40"/>
      <c r="W218" s="40"/>
      <c r="Z218" s="40"/>
      <c r="AV218" s="40"/>
    </row>
    <row r="219" spans="14:48" ht="13.5">
      <c r="N219" s="40"/>
      <c r="O219" s="40"/>
      <c r="P219" s="40"/>
      <c r="W219" s="40"/>
      <c r="Z219" s="40"/>
      <c r="AV219" s="40"/>
    </row>
    <row r="220" spans="14:48" ht="13.5">
      <c r="N220" s="40"/>
      <c r="O220" s="40"/>
      <c r="P220" s="40"/>
      <c r="W220" s="40"/>
      <c r="Z220" s="40"/>
      <c r="AV220" s="40"/>
    </row>
    <row r="221" spans="14:48" ht="13.5">
      <c r="N221" s="40"/>
      <c r="O221" s="40"/>
      <c r="P221" s="40"/>
      <c r="W221" s="40"/>
      <c r="Z221" s="40"/>
      <c r="AV221" s="40"/>
    </row>
    <row r="222" spans="14:48" ht="13.5">
      <c r="N222" s="40"/>
      <c r="O222" s="40"/>
      <c r="P222" s="40"/>
      <c r="W222" s="40"/>
      <c r="Z222" s="40"/>
      <c r="AV222" s="40"/>
    </row>
    <row r="223" spans="14:48" ht="13.5">
      <c r="N223" s="40"/>
      <c r="O223" s="40"/>
      <c r="P223" s="40"/>
      <c r="W223" s="40"/>
      <c r="Z223" s="40"/>
      <c r="AV223" s="40"/>
    </row>
    <row r="224" spans="14:48" ht="13.5">
      <c r="N224" s="40"/>
      <c r="O224" s="40"/>
      <c r="P224" s="40"/>
      <c r="W224" s="40"/>
      <c r="Z224" s="40"/>
      <c r="AV224" s="40"/>
    </row>
    <row r="225" spans="14:48" ht="13.5">
      <c r="N225" s="40"/>
      <c r="O225" s="40"/>
      <c r="P225" s="40"/>
      <c r="W225" s="40"/>
      <c r="Z225" s="40"/>
      <c r="AV225" s="40"/>
    </row>
    <row r="226" spans="14:48" ht="13.5">
      <c r="N226" s="40"/>
      <c r="O226" s="40"/>
      <c r="P226" s="40"/>
      <c r="W226" s="40"/>
      <c r="Z226" s="40"/>
      <c r="AV226" s="40"/>
    </row>
    <row r="227" spans="14:48" ht="13.5">
      <c r="N227" s="40"/>
      <c r="O227" s="40"/>
      <c r="P227" s="40"/>
      <c r="W227" s="40"/>
      <c r="Z227" s="40"/>
      <c r="AV227" s="40"/>
    </row>
    <row r="228" spans="14:48" ht="13.5">
      <c r="N228" s="40"/>
      <c r="O228" s="40"/>
      <c r="P228" s="40"/>
      <c r="W228" s="40"/>
      <c r="Z228" s="40"/>
      <c r="AV228" s="40"/>
    </row>
    <row r="229" spans="14:48" ht="13.5">
      <c r="N229" s="40"/>
      <c r="O229" s="40"/>
      <c r="P229" s="40"/>
      <c r="W229" s="40"/>
      <c r="Z229" s="40"/>
      <c r="AV229" s="40"/>
    </row>
    <row r="230" spans="14:48" ht="13.5">
      <c r="N230" s="40"/>
      <c r="O230" s="40"/>
      <c r="P230" s="40"/>
      <c r="W230" s="40"/>
      <c r="Z230" s="40"/>
      <c r="AV230" s="40"/>
    </row>
    <row r="231" spans="14:48" ht="13.5">
      <c r="N231" s="40"/>
      <c r="O231" s="40"/>
      <c r="P231" s="40"/>
      <c r="W231" s="40"/>
      <c r="Z231" s="40"/>
      <c r="AV231" s="40"/>
    </row>
    <row r="232" spans="14:48" ht="13.5">
      <c r="N232" s="40"/>
      <c r="O232" s="40"/>
      <c r="P232" s="40"/>
      <c r="W232" s="40"/>
      <c r="Z232" s="40"/>
      <c r="AV232" s="40"/>
    </row>
    <row r="233" spans="14:48" ht="13.5">
      <c r="N233" s="40"/>
      <c r="O233" s="40"/>
      <c r="P233" s="40"/>
      <c r="W233" s="40"/>
      <c r="Z233" s="40"/>
      <c r="AV233" s="40"/>
    </row>
    <row r="234" spans="14:48" ht="13.5">
      <c r="N234" s="40"/>
      <c r="O234" s="40"/>
      <c r="P234" s="40"/>
      <c r="W234" s="40"/>
      <c r="Z234" s="40"/>
      <c r="AV234" s="40"/>
    </row>
    <row r="235" spans="14:48" ht="13.5">
      <c r="N235" s="40"/>
      <c r="O235" s="40"/>
      <c r="P235" s="40"/>
      <c r="W235" s="40"/>
      <c r="Z235" s="40"/>
      <c r="AV235" s="40"/>
    </row>
    <row r="236" spans="14:48" ht="13.5">
      <c r="N236" s="40"/>
      <c r="O236" s="40"/>
      <c r="P236" s="40"/>
      <c r="W236" s="40"/>
      <c r="Z236" s="40"/>
      <c r="AV236" s="40"/>
    </row>
    <row r="237" spans="14:48" ht="13.5">
      <c r="N237" s="40"/>
      <c r="O237" s="40"/>
      <c r="P237" s="40"/>
      <c r="W237" s="40"/>
      <c r="Z237" s="40"/>
      <c r="AV237" s="40"/>
    </row>
    <row r="238" spans="14:48" ht="13.5">
      <c r="N238" s="40"/>
      <c r="O238" s="40"/>
      <c r="P238" s="40"/>
      <c r="W238" s="40"/>
      <c r="Z238" s="40"/>
      <c r="AV238" s="40"/>
    </row>
    <row r="239" spans="14:48" ht="13.5">
      <c r="N239" s="40"/>
      <c r="O239" s="40"/>
      <c r="P239" s="40"/>
      <c r="W239" s="40"/>
      <c r="Z239" s="40"/>
      <c r="AV239" s="40"/>
    </row>
    <row r="240" spans="14:48" ht="13.5">
      <c r="N240" s="40"/>
      <c r="O240" s="40"/>
      <c r="P240" s="40"/>
      <c r="W240" s="40"/>
      <c r="Z240" s="40"/>
      <c r="AV240" s="40"/>
    </row>
    <row r="241" spans="14:48" ht="13.5">
      <c r="N241" s="40"/>
      <c r="O241" s="40"/>
      <c r="P241" s="40"/>
      <c r="W241" s="40"/>
      <c r="Z241" s="40"/>
      <c r="AV241" s="40"/>
    </row>
    <row r="242" spans="14:48" ht="13.5">
      <c r="N242" s="40"/>
      <c r="O242" s="40"/>
      <c r="P242" s="40"/>
      <c r="W242" s="40"/>
      <c r="Z242" s="40"/>
      <c r="AV242" s="40"/>
    </row>
    <row r="243" spans="14:48" ht="13.5">
      <c r="N243" s="40"/>
      <c r="O243" s="40"/>
      <c r="P243" s="40"/>
      <c r="W243" s="40"/>
      <c r="Z243" s="40"/>
      <c r="AV243" s="40"/>
    </row>
    <row r="244" spans="14:48" ht="13.5">
      <c r="N244" s="40"/>
      <c r="O244" s="40"/>
      <c r="P244" s="40"/>
      <c r="W244" s="40"/>
      <c r="Z244" s="40"/>
      <c r="AV244" s="40"/>
    </row>
    <row r="245" spans="14:48" ht="13.5">
      <c r="N245" s="40"/>
      <c r="O245" s="40"/>
      <c r="P245" s="40"/>
      <c r="W245" s="40"/>
      <c r="Z245" s="40"/>
      <c r="AV245" s="40"/>
    </row>
    <row r="246" spans="14:48" ht="13.5">
      <c r="N246" s="40"/>
      <c r="O246" s="40"/>
      <c r="P246" s="40"/>
      <c r="W246" s="40"/>
      <c r="Z246" s="40"/>
      <c r="AV246" s="40"/>
    </row>
    <row r="247" spans="14:48" ht="13.5">
      <c r="N247" s="40"/>
      <c r="O247" s="40"/>
      <c r="P247" s="40"/>
      <c r="W247" s="40"/>
      <c r="Z247" s="40"/>
      <c r="AV247" s="40"/>
    </row>
    <row r="248" spans="14:48" ht="13.5">
      <c r="N248" s="40"/>
      <c r="O248" s="40"/>
      <c r="P248" s="40"/>
      <c r="W248" s="40"/>
      <c r="Z248" s="40"/>
      <c r="AV248" s="40"/>
    </row>
    <row r="249" spans="14:48" ht="13.5">
      <c r="N249" s="40"/>
      <c r="O249" s="40"/>
      <c r="P249" s="40"/>
      <c r="W249" s="40"/>
      <c r="Z249" s="40"/>
      <c r="AV249" s="40"/>
    </row>
    <row r="250" spans="14:48" ht="13.5">
      <c r="N250" s="40"/>
      <c r="O250" s="40"/>
      <c r="P250" s="40"/>
      <c r="W250" s="40"/>
      <c r="Z250" s="40"/>
      <c r="AV250" s="40"/>
    </row>
    <row r="251" spans="14:48" ht="13.5">
      <c r="N251" s="40"/>
      <c r="O251" s="40"/>
      <c r="P251" s="40"/>
      <c r="W251" s="40"/>
      <c r="Z251" s="40"/>
      <c r="AV251" s="40"/>
    </row>
    <row r="252" spans="14:48" ht="13.5">
      <c r="N252" s="40"/>
      <c r="O252" s="40"/>
      <c r="P252" s="40"/>
      <c r="W252" s="40"/>
      <c r="Z252" s="40"/>
      <c r="AV252" s="40"/>
    </row>
    <row r="253" spans="14:48" ht="13.5">
      <c r="N253" s="40"/>
      <c r="O253" s="40"/>
      <c r="P253" s="40"/>
      <c r="W253" s="40"/>
      <c r="Z253" s="40"/>
      <c r="AV253" s="40"/>
    </row>
    <row r="254" spans="14:48" ht="13.5">
      <c r="N254" s="40"/>
      <c r="O254" s="40"/>
      <c r="P254" s="40"/>
      <c r="W254" s="40"/>
      <c r="Z254" s="40"/>
      <c r="AV254" s="40"/>
    </row>
    <row r="255" spans="14:48" ht="13.5">
      <c r="N255" s="40"/>
      <c r="O255" s="40"/>
      <c r="P255" s="40"/>
      <c r="W255" s="40"/>
      <c r="Z255" s="40"/>
      <c r="AV255" s="40"/>
    </row>
    <row r="256" spans="14:48" ht="13.5">
      <c r="N256" s="40"/>
      <c r="O256" s="40"/>
      <c r="P256" s="40"/>
      <c r="W256" s="40"/>
      <c r="Z256" s="40"/>
      <c r="AV256" s="40"/>
    </row>
    <row r="257" spans="14:48" ht="13.5">
      <c r="N257" s="40"/>
      <c r="O257" s="40"/>
      <c r="P257" s="40"/>
      <c r="W257" s="40"/>
      <c r="Z257" s="40"/>
      <c r="AV257" s="40"/>
    </row>
    <row r="258" spans="14:48" ht="13.5">
      <c r="N258" s="40"/>
      <c r="O258" s="40"/>
      <c r="P258" s="40"/>
      <c r="W258" s="40"/>
      <c r="Z258" s="40"/>
      <c r="AV258" s="40"/>
    </row>
    <row r="259" spans="14:48" ht="13.5">
      <c r="N259" s="40"/>
      <c r="O259" s="40"/>
      <c r="P259" s="40"/>
      <c r="W259" s="40"/>
      <c r="Z259" s="40"/>
      <c r="AV259" s="40"/>
    </row>
    <row r="260" spans="14:48" ht="13.5">
      <c r="N260" s="40"/>
      <c r="O260" s="40"/>
      <c r="P260" s="40"/>
      <c r="W260" s="40"/>
      <c r="Z260" s="40"/>
      <c r="AV260" s="40"/>
    </row>
    <row r="261" spans="14:48" ht="13.5">
      <c r="N261" s="40"/>
      <c r="O261" s="40"/>
      <c r="P261" s="40"/>
      <c r="W261" s="40"/>
      <c r="Z261" s="40"/>
      <c r="AV261" s="40"/>
    </row>
    <row r="262" spans="14:48" ht="13.5">
      <c r="N262" s="40"/>
      <c r="O262" s="40"/>
      <c r="P262" s="40"/>
      <c r="W262" s="40"/>
      <c r="Z262" s="40"/>
      <c r="AV262" s="40"/>
    </row>
    <row r="263" spans="14:48" ht="13.5">
      <c r="N263" s="40"/>
      <c r="O263" s="40"/>
      <c r="P263" s="40"/>
      <c r="W263" s="40"/>
      <c r="Z263" s="40"/>
      <c r="AV263" s="40"/>
    </row>
    <row r="264" spans="14:48" ht="13.5">
      <c r="N264" s="40"/>
      <c r="O264" s="40"/>
      <c r="P264" s="40"/>
      <c r="W264" s="40"/>
      <c r="Z264" s="40"/>
      <c r="AV264" s="40"/>
    </row>
    <row r="265" spans="14:48" ht="13.5">
      <c r="N265" s="40"/>
      <c r="O265" s="40"/>
      <c r="P265" s="40"/>
      <c r="W265" s="40"/>
      <c r="Z265" s="40"/>
      <c r="AV265" s="40"/>
    </row>
    <row r="266" spans="14:48" ht="13.5">
      <c r="N266" s="40"/>
      <c r="O266" s="40"/>
      <c r="P266" s="40"/>
      <c r="W266" s="40"/>
      <c r="Z266" s="40"/>
      <c r="AV266" s="40"/>
    </row>
    <row r="267" spans="14:48" ht="13.5">
      <c r="N267" s="40"/>
      <c r="O267" s="40"/>
      <c r="P267" s="40"/>
      <c r="W267" s="40"/>
      <c r="Z267" s="40"/>
      <c r="AV267" s="40"/>
    </row>
    <row r="268" spans="14:48" ht="13.5">
      <c r="N268" s="40"/>
      <c r="O268" s="40"/>
      <c r="P268" s="40"/>
      <c r="W268" s="40"/>
      <c r="Z268" s="40"/>
      <c r="AV268" s="40"/>
    </row>
    <row r="269" spans="14:48" ht="13.5">
      <c r="N269" s="40"/>
      <c r="O269" s="40"/>
      <c r="P269" s="40"/>
      <c r="W269" s="40"/>
      <c r="Z269" s="40"/>
      <c r="AV269" s="40"/>
    </row>
    <row r="270" spans="14:48" ht="13.5">
      <c r="N270" s="40"/>
      <c r="O270" s="40"/>
      <c r="P270" s="40"/>
      <c r="W270" s="40"/>
      <c r="Z270" s="40"/>
      <c r="AV270" s="40"/>
    </row>
    <row r="271" spans="14:48" ht="13.5">
      <c r="N271" s="40"/>
      <c r="O271" s="40"/>
      <c r="P271" s="40"/>
      <c r="W271" s="40"/>
      <c r="Z271" s="40"/>
      <c r="AV271" s="40"/>
    </row>
    <row r="272" spans="14:48" ht="13.5">
      <c r="N272" s="40"/>
      <c r="O272" s="40"/>
      <c r="P272" s="40"/>
      <c r="W272" s="40"/>
      <c r="Z272" s="40"/>
      <c r="AV272" s="40"/>
    </row>
    <row r="273" spans="14:48" ht="13.5">
      <c r="N273" s="40"/>
      <c r="O273" s="40"/>
      <c r="P273" s="40"/>
      <c r="W273" s="40"/>
      <c r="Z273" s="40"/>
      <c r="AV273" s="40"/>
    </row>
    <row r="274" spans="14:48" ht="13.5">
      <c r="N274" s="40"/>
      <c r="O274" s="40"/>
      <c r="P274" s="40"/>
      <c r="W274" s="40"/>
      <c r="Z274" s="40"/>
      <c r="AV274" s="40"/>
    </row>
    <row r="275" spans="14:48" ht="13.5">
      <c r="N275" s="40"/>
      <c r="O275" s="40"/>
      <c r="P275" s="40"/>
      <c r="W275" s="40"/>
      <c r="Z275" s="40"/>
      <c r="AV275" s="40"/>
    </row>
    <row r="276" spans="14:48" ht="13.5">
      <c r="N276" s="40"/>
      <c r="O276" s="40"/>
      <c r="P276" s="40"/>
      <c r="W276" s="40"/>
      <c r="Z276" s="40"/>
      <c r="AV276" s="40"/>
    </row>
    <row r="277" spans="14:48" ht="13.5">
      <c r="N277" s="40"/>
      <c r="O277" s="40"/>
      <c r="P277" s="40"/>
      <c r="W277" s="40"/>
      <c r="Z277" s="40"/>
      <c r="AV277" s="40"/>
    </row>
    <row r="278" spans="14:48" ht="13.5">
      <c r="N278" s="40"/>
      <c r="O278" s="40"/>
      <c r="P278" s="40"/>
      <c r="W278" s="40"/>
      <c r="Z278" s="40"/>
      <c r="AV278" s="40"/>
    </row>
    <row r="279" spans="14:48" ht="13.5">
      <c r="N279" s="40"/>
      <c r="O279" s="40"/>
      <c r="P279" s="40"/>
      <c r="W279" s="40"/>
      <c r="Z279" s="40"/>
      <c r="AV279" s="40"/>
    </row>
    <row r="280" spans="14:48" ht="13.5">
      <c r="N280" s="40"/>
      <c r="O280" s="40"/>
      <c r="P280" s="40"/>
      <c r="W280" s="40"/>
      <c r="Z280" s="40"/>
      <c r="AV280" s="40"/>
    </row>
    <row r="281" spans="14:48" ht="13.5">
      <c r="N281" s="40"/>
      <c r="O281" s="40"/>
      <c r="P281" s="40"/>
      <c r="W281" s="40"/>
      <c r="Z281" s="40"/>
      <c r="AV281" s="40"/>
    </row>
    <row r="282" spans="14:48" ht="13.5">
      <c r="N282" s="40"/>
      <c r="O282" s="40"/>
      <c r="P282" s="40"/>
      <c r="W282" s="40"/>
      <c r="Z282" s="40"/>
      <c r="AV282" s="40"/>
    </row>
    <row r="283" spans="14:48" ht="13.5">
      <c r="N283" s="40"/>
      <c r="O283" s="40"/>
      <c r="P283" s="40"/>
      <c r="W283" s="40"/>
      <c r="Z283" s="40"/>
      <c r="AV283" s="40"/>
    </row>
    <row r="284" spans="14:48" ht="13.5">
      <c r="N284" s="40"/>
      <c r="O284" s="40"/>
      <c r="P284" s="40"/>
      <c r="W284" s="40"/>
      <c r="Z284" s="40"/>
      <c r="AV284" s="40"/>
    </row>
    <row r="285" spans="14:48" ht="13.5">
      <c r="N285" s="40"/>
      <c r="O285" s="40"/>
      <c r="P285" s="40"/>
      <c r="W285" s="40"/>
      <c r="Z285" s="40"/>
      <c r="AV285" s="40"/>
    </row>
    <row r="286" spans="14:48" ht="13.5">
      <c r="N286" s="40"/>
      <c r="O286" s="40"/>
      <c r="P286" s="40"/>
      <c r="W286" s="40"/>
      <c r="Z286" s="40"/>
      <c r="AV286" s="40"/>
    </row>
    <row r="287" spans="14:48" ht="13.5">
      <c r="N287" s="40"/>
      <c r="O287" s="40"/>
      <c r="P287" s="40"/>
      <c r="W287" s="40"/>
      <c r="Z287" s="40"/>
      <c r="AV287" s="40"/>
    </row>
    <row r="288" spans="14:48" ht="13.5">
      <c r="N288" s="40"/>
      <c r="O288" s="40"/>
      <c r="P288" s="40"/>
      <c r="W288" s="40"/>
      <c r="Z288" s="40"/>
      <c r="AV288" s="40"/>
    </row>
    <row r="289" spans="14:48" ht="13.5">
      <c r="N289" s="40"/>
      <c r="O289" s="40"/>
      <c r="P289" s="40"/>
      <c r="W289" s="40"/>
      <c r="Z289" s="40"/>
      <c r="AV289" s="40"/>
    </row>
    <row r="290" spans="14:48" ht="13.5">
      <c r="N290" s="40"/>
      <c r="O290" s="40"/>
      <c r="P290" s="40"/>
      <c r="W290" s="40"/>
      <c r="Z290" s="40"/>
      <c r="AV290" s="40"/>
    </row>
    <row r="291" spans="14:48" ht="13.5">
      <c r="N291" s="40"/>
      <c r="O291" s="40"/>
      <c r="P291" s="40"/>
      <c r="W291" s="40"/>
      <c r="Z291" s="40"/>
      <c r="AV291" s="40"/>
    </row>
    <row r="292" spans="14:48" ht="13.5">
      <c r="N292" s="40"/>
      <c r="O292" s="40"/>
      <c r="P292" s="40"/>
      <c r="W292" s="40"/>
      <c r="Z292" s="40"/>
      <c r="AV292" s="40"/>
    </row>
    <row r="293" spans="14:48" ht="13.5">
      <c r="N293" s="40"/>
      <c r="O293" s="40"/>
      <c r="P293" s="40"/>
      <c r="W293" s="40"/>
      <c r="Z293" s="40"/>
      <c r="AV293" s="40"/>
    </row>
    <row r="294" spans="14:48" ht="13.5">
      <c r="N294" s="40"/>
      <c r="O294" s="40"/>
      <c r="P294" s="40"/>
      <c r="W294" s="40"/>
      <c r="Z294" s="40"/>
      <c r="AV294" s="40"/>
    </row>
    <row r="295" spans="14:48" ht="13.5">
      <c r="N295" s="40"/>
      <c r="O295" s="40"/>
      <c r="P295" s="40"/>
      <c r="W295" s="40"/>
      <c r="Z295" s="40"/>
      <c r="AV295" s="40"/>
    </row>
    <row r="296" spans="14:48" ht="13.5">
      <c r="N296" s="40"/>
      <c r="O296" s="40"/>
      <c r="P296" s="40"/>
      <c r="W296" s="40"/>
      <c r="Z296" s="40"/>
      <c r="AV296" s="40"/>
    </row>
    <row r="297" spans="14:48" ht="13.5">
      <c r="N297" s="40"/>
      <c r="O297" s="40"/>
      <c r="P297" s="40"/>
      <c r="W297" s="40"/>
      <c r="Z297" s="40"/>
      <c r="AV297" s="40"/>
    </row>
    <row r="298" spans="14:48" ht="13.5">
      <c r="N298" s="40"/>
      <c r="O298" s="40"/>
      <c r="P298" s="40"/>
      <c r="W298" s="40"/>
      <c r="Z298" s="40"/>
      <c r="AV298" s="40"/>
    </row>
    <row r="299" spans="14:48" ht="13.5">
      <c r="N299" s="40"/>
      <c r="O299" s="40"/>
      <c r="P299" s="40"/>
      <c r="W299" s="40"/>
      <c r="Z299" s="40"/>
      <c r="AV299" s="40"/>
    </row>
    <row r="300" spans="14:48" ht="13.5">
      <c r="N300" s="40"/>
      <c r="O300" s="40"/>
      <c r="P300" s="40"/>
      <c r="W300" s="40"/>
      <c r="Z300" s="40"/>
      <c r="AV300" s="40"/>
    </row>
    <row r="301" spans="14:48" ht="13.5">
      <c r="N301" s="40"/>
      <c r="O301" s="40"/>
      <c r="P301" s="40"/>
      <c r="W301" s="40"/>
      <c r="Z301" s="40"/>
      <c r="AV301" s="40"/>
    </row>
    <row r="302" spans="14:48" ht="13.5">
      <c r="N302" s="40"/>
      <c r="O302" s="40"/>
      <c r="P302" s="40"/>
      <c r="W302" s="40"/>
      <c r="Z302" s="40"/>
      <c r="AV302" s="40"/>
    </row>
    <row r="303" spans="14:48" ht="13.5">
      <c r="N303" s="40"/>
      <c r="O303" s="40"/>
      <c r="P303" s="40"/>
      <c r="W303" s="40"/>
      <c r="Z303" s="40"/>
      <c r="AV303" s="40"/>
    </row>
    <row r="304" spans="14:48" ht="13.5">
      <c r="N304" s="40"/>
      <c r="O304" s="40"/>
      <c r="P304" s="40"/>
      <c r="W304" s="40"/>
      <c r="Z304" s="40"/>
      <c r="AV304" s="40"/>
    </row>
    <row r="305" spans="14:48" ht="13.5">
      <c r="N305" s="40"/>
      <c r="O305" s="40"/>
      <c r="P305" s="40"/>
      <c r="W305" s="40"/>
      <c r="Z305" s="40"/>
      <c r="AV305" s="40"/>
    </row>
    <row r="306" spans="14:48" ht="13.5">
      <c r="N306" s="40"/>
      <c r="O306" s="40"/>
      <c r="P306" s="40"/>
      <c r="W306" s="40"/>
      <c r="Z306" s="40"/>
      <c r="AV306" s="40"/>
    </row>
    <row r="307" spans="14:48" ht="13.5">
      <c r="N307" s="40"/>
      <c r="O307" s="40"/>
      <c r="P307" s="40"/>
      <c r="W307" s="40"/>
      <c r="Z307" s="40"/>
      <c r="AV307" s="40"/>
    </row>
    <row r="308" spans="14:48" ht="13.5">
      <c r="N308" s="40"/>
      <c r="O308" s="40"/>
      <c r="P308" s="40"/>
      <c r="W308" s="40"/>
      <c r="Z308" s="40"/>
      <c r="AV308" s="40"/>
    </row>
    <row r="309" spans="14:48" ht="13.5">
      <c r="N309" s="40"/>
      <c r="O309" s="40"/>
      <c r="P309" s="40"/>
      <c r="W309" s="40"/>
      <c r="Z309" s="40"/>
      <c r="AV309" s="40"/>
    </row>
    <row r="310" spans="14:48" ht="13.5">
      <c r="N310" s="40"/>
      <c r="O310" s="40"/>
      <c r="P310" s="40"/>
      <c r="W310" s="40"/>
      <c r="Z310" s="40"/>
      <c r="AV310" s="40"/>
    </row>
    <row r="311" spans="14:48" ht="13.5">
      <c r="N311" s="40"/>
      <c r="O311" s="40"/>
      <c r="P311" s="40"/>
      <c r="W311" s="40"/>
      <c r="Z311" s="40"/>
      <c r="AV311" s="40"/>
    </row>
    <row r="312" spans="14:48" ht="13.5">
      <c r="N312" s="40"/>
      <c r="O312" s="40"/>
      <c r="P312" s="40"/>
      <c r="W312" s="40"/>
      <c r="Z312" s="40"/>
      <c r="AV312" s="40"/>
    </row>
    <row r="313" spans="14:48" ht="13.5">
      <c r="N313" s="40"/>
      <c r="O313" s="40"/>
      <c r="P313" s="40"/>
      <c r="W313" s="40"/>
      <c r="Z313" s="40"/>
      <c r="AV313" s="40"/>
    </row>
    <row r="314" spans="14:48" ht="13.5">
      <c r="N314" s="40"/>
      <c r="O314" s="40"/>
      <c r="P314" s="40"/>
      <c r="W314" s="40"/>
      <c r="Z314" s="40"/>
      <c r="AV314" s="40"/>
    </row>
    <row r="315" spans="14:48" ht="13.5">
      <c r="N315" s="40"/>
      <c r="O315" s="40"/>
      <c r="P315" s="40"/>
      <c r="W315" s="40"/>
      <c r="Z315" s="40"/>
      <c r="AV315" s="40"/>
    </row>
    <row r="316" spans="14:48" ht="13.5">
      <c r="N316" s="40"/>
      <c r="O316" s="40"/>
      <c r="P316" s="40"/>
      <c r="W316" s="40"/>
      <c r="Z316" s="40"/>
      <c r="AV316" s="40"/>
    </row>
    <row r="317" spans="14:48" ht="13.5">
      <c r="N317" s="40"/>
      <c r="O317" s="40"/>
      <c r="P317" s="40"/>
      <c r="W317" s="40"/>
      <c r="Z317" s="40"/>
      <c r="AV317" s="40"/>
    </row>
    <row r="318" spans="14:48" ht="13.5">
      <c r="N318" s="40"/>
      <c r="O318" s="40"/>
      <c r="P318" s="40"/>
      <c r="W318" s="40"/>
      <c r="Z318" s="40"/>
      <c r="AV318" s="40"/>
    </row>
    <row r="319" spans="14:48" ht="13.5">
      <c r="N319" s="40"/>
      <c r="O319" s="40"/>
      <c r="P319" s="40"/>
      <c r="W319" s="40"/>
      <c r="Z319" s="40"/>
      <c r="AV319" s="40"/>
    </row>
    <row r="320" spans="14:48" ht="13.5">
      <c r="N320" s="40"/>
      <c r="O320" s="40"/>
      <c r="P320" s="40"/>
      <c r="W320" s="40"/>
      <c r="Z320" s="40"/>
      <c r="AV320" s="40"/>
    </row>
    <row r="321" spans="14:48" ht="13.5">
      <c r="N321" s="40"/>
      <c r="O321" s="40"/>
      <c r="P321" s="40"/>
      <c r="W321" s="40"/>
      <c r="Z321" s="40"/>
      <c r="AV321" s="40"/>
    </row>
    <row r="322" spans="14:48" ht="13.5">
      <c r="N322" s="40"/>
      <c r="O322" s="40"/>
      <c r="P322" s="40"/>
      <c r="W322" s="40"/>
      <c r="Z322" s="40"/>
      <c r="AV322" s="40"/>
    </row>
    <row r="323" spans="14:48" ht="13.5">
      <c r="N323" s="40"/>
      <c r="O323" s="40"/>
      <c r="P323" s="40"/>
      <c r="W323" s="40"/>
      <c r="Z323" s="40"/>
      <c r="AV323" s="40"/>
    </row>
    <row r="324" spans="14:48" ht="13.5">
      <c r="N324" s="40"/>
      <c r="O324" s="40"/>
      <c r="P324" s="40"/>
      <c r="W324" s="40"/>
      <c r="Z324" s="40"/>
      <c r="AV324" s="40"/>
    </row>
    <row r="325" spans="14:48" ht="13.5">
      <c r="N325" s="40"/>
      <c r="O325" s="40"/>
      <c r="P325" s="40"/>
      <c r="W325" s="40"/>
      <c r="Z325" s="40"/>
      <c r="AV325" s="40"/>
    </row>
    <row r="326" spans="14:48" ht="13.5">
      <c r="N326" s="40"/>
      <c r="O326" s="40"/>
      <c r="P326" s="40"/>
      <c r="W326" s="40"/>
      <c r="Z326" s="40"/>
      <c r="AV326" s="40"/>
    </row>
    <row r="327" spans="14:48" ht="13.5">
      <c r="N327" s="40"/>
      <c r="O327" s="40"/>
      <c r="P327" s="40"/>
      <c r="W327" s="40"/>
      <c r="Z327" s="40"/>
      <c r="AV327" s="40"/>
    </row>
    <row r="328" spans="14:48" ht="13.5">
      <c r="N328" s="40"/>
      <c r="O328" s="40"/>
      <c r="P328" s="40"/>
      <c r="W328" s="40"/>
      <c r="Z328" s="40"/>
      <c r="AV328" s="40"/>
    </row>
    <row r="329" spans="14:48" ht="13.5">
      <c r="N329" s="40"/>
      <c r="O329" s="40"/>
      <c r="P329" s="40"/>
      <c r="W329" s="40"/>
      <c r="Z329" s="40"/>
      <c r="AV329" s="40"/>
    </row>
    <row r="330" spans="14:48" ht="13.5">
      <c r="N330" s="40"/>
      <c r="O330" s="40"/>
      <c r="P330" s="40"/>
      <c r="W330" s="40"/>
      <c r="Z330" s="40"/>
      <c r="AV330" s="40"/>
    </row>
    <row r="331" spans="14:48" ht="13.5">
      <c r="N331" s="40"/>
      <c r="O331" s="40"/>
      <c r="P331" s="40"/>
      <c r="W331" s="40"/>
      <c r="Z331" s="40"/>
      <c r="AV331" s="40"/>
    </row>
    <row r="332" spans="14:48" ht="13.5">
      <c r="N332" s="40"/>
      <c r="O332" s="40"/>
      <c r="P332" s="40"/>
      <c r="W332" s="40"/>
      <c r="Z332" s="40"/>
      <c r="AV332" s="40"/>
    </row>
    <row r="333" spans="14:48" ht="13.5">
      <c r="N333" s="40"/>
      <c r="O333" s="40"/>
      <c r="P333" s="40"/>
      <c r="W333" s="40"/>
      <c r="Z333" s="40"/>
      <c r="AV333" s="40"/>
    </row>
    <row r="334" spans="14:48" ht="13.5">
      <c r="N334" s="40"/>
      <c r="O334" s="40"/>
      <c r="P334" s="40"/>
      <c r="W334" s="40"/>
      <c r="Z334" s="40"/>
      <c r="AV334" s="40"/>
    </row>
    <row r="335" spans="14:48" ht="13.5">
      <c r="N335" s="40"/>
      <c r="O335" s="40"/>
      <c r="P335" s="40"/>
      <c r="W335" s="40"/>
      <c r="Z335" s="40"/>
      <c r="AV335" s="40"/>
    </row>
    <row r="336" spans="14:48" ht="13.5">
      <c r="N336" s="40"/>
      <c r="O336" s="40"/>
      <c r="P336" s="40"/>
      <c r="W336" s="40"/>
      <c r="Z336" s="40"/>
      <c r="AV336" s="40"/>
    </row>
    <row r="337" spans="14:48" ht="13.5">
      <c r="N337" s="40"/>
      <c r="O337" s="40"/>
      <c r="P337" s="40"/>
      <c r="W337" s="40"/>
      <c r="Z337" s="40"/>
      <c r="AV337" s="40"/>
    </row>
    <row r="338" spans="14:48" ht="13.5">
      <c r="N338" s="40"/>
      <c r="O338" s="40"/>
      <c r="P338" s="40"/>
      <c r="W338" s="40"/>
      <c r="Z338" s="40"/>
      <c r="AV338" s="40"/>
    </row>
    <row r="339" spans="14:48" ht="13.5">
      <c r="N339" s="40"/>
      <c r="O339" s="40"/>
      <c r="P339" s="40"/>
      <c r="W339" s="40"/>
      <c r="Z339" s="40"/>
      <c r="AV339" s="40"/>
    </row>
    <row r="340" spans="14:48" ht="13.5">
      <c r="N340" s="40"/>
      <c r="O340" s="40"/>
      <c r="P340" s="40"/>
      <c r="W340" s="40"/>
      <c r="Z340" s="40"/>
      <c r="AV340" s="40"/>
    </row>
    <row r="341" spans="14:48" ht="13.5">
      <c r="N341" s="40"/>
      <c r="O341" s="40"/>
      <c r="P341" s="40"/>
      <c r="W341" s="40"/>
      <c r="Z341" s="40"/>
      <c r="AV341" s="40"/>
    </row>
    <row r="342" spans="14:48" ht="13.5">
      <c r="N342" s="40"/>
      <c r="O342" s="40"/>
      <c r="P342" s="40"/>
      <c r="W342" s="40"/>
      <c r="Z342" s="40"/>
      <c r="AV342" s="40"/>
    </row>
    <row r="343" spans="14:48" ht="13.5">
      <c r="N343" s="40"/>
      <c r="O343" s="40"/>
      <c r="P343" s="40"/>
      <c r="W343" s="40"/>
      <c r="Z343" s="40"/>
      <c r="AV343" s="40"/>
    </row>
    <row r="344" spans="14:48" ht="13.5">
      <c r="N344" s="40"/>
      <c r="O344" s="40"/>
      <c r="P344" s="40"/>
      <c r="W344" s="40"/>
      <c r="Z344" s="40"/>
      <c r="AV344" s="40"/>
    </row>
    <row r="345" spans="14:48" ht="13.5">
      <c r="N345" s="40"/>
      <c r="O345" s="40"/>
      <c r="P345" s="40"/>
      <c r="W345" s="40"/>
      <c r="Z345" s="40"/>
      <c r="AV345" s="40"/>
    </row>
    <row r="346" spans="14:48" ht="13.5">
      <c r="N346" s="40"/>
      <c r="O346" s="40"/>
      <c r="P346" s="40"/>
      <c r="W346" s="40"/>
      <c r="Z346" s="40"/>
      <c r="AV346" s="40"/>
    </row>
    <row r="347" spans="14:48" ht="13.5">
      <c r="N347" s="40"/>
      <c r="O347" s="40"/>
      <c r="P347" s="40"/>
      <c r="W347" s="40"/>
      <c r="Z347" s="40"/>
      <c r="AV347" s="40"/>
    </row>
    <row r="348" spans="14:48" ht="13.5">
      <c r="N348" s="40"/>
      <c r="O348" s="40"/>
      <c r="P348" s="40"/>
      <c r="W348" s="40"/>
      <c r="Z348" s="40"/>
      <c r="AV348" s="40"/>
    </row>
    <row r="349" spans="14:48" ht="13.5">
      <c r="N349" s="40"/>
      <c r="O349" s="40"/>
      <c r="P349" s="40"/>
      <c r="W349" s="40"/>
      <c r="Z349" s="40"/>
      <c r="AV349" s="40"/>
    </row>
    <row r="350" spans="14:48" ht="13.5">
      <c r="N350" s="40"/>
      <c r="O350" s="40"/>
      <c r="P350" s="40"/>
      <c r="W350" s="40"/>
      <c r="Z350" s="40"/>
      <c r="AV350" s="40"/>
    </row>
    <row r="351" spans="14:48" ht="13.5">
      <c r="N351" s="40"/>
      <c r="O351" s="40"/>
      <c r="P351" s="40"/>
      <c r="W351" s="40"/>
      <c r="Z351" s="40"/>
      <c r="AV351" s="40"/>
    </row>
    <row r="352" spans="14:48" ht="13.5">
      <c r="N352" s="40"/>
      <c r="O352" s="40"/>
      <c r="P352" s="40"/>
      <c r="W352" s="40"/>
      <c r="Z352" s="40"/>
      <c r="AV352" s="40"/>
    </row>
    <row r="353" spans="14:48" ht="13.5">
      <c r="N353" s="40"/>
      <c r="O353" s="40"/>
      <c r="P353" s="40"/>
      <c r="W353" s="40"/>
      <c r="Z353" s="40"/>
      <c r="AV353" s="40"/>
    </row>
    <row r="354" spans="14:48" ht="13.5">
      <c r="N354" s="40"/>
      <c r="O354" s="40"/>
      <c r="P354" s="40"/>
      <c r="W354" s="40"/>
      <c r="Z354" s="40"/>
      <c r="AV354" s="40"/>
    </row>
    <row r="355" spans="14:48" ht="13.5">
      <c r="N355" s="40"/>
      <c r="O355" s="40"/>
      <c r="P355" s="40"/>
      <c r="W355" s="40"/>
      <c r="Z355" s="40"/>
      <c r="AV355" s="40"/>
    </row>
    <row r="356" spans="14:48" ht="13.5">
      <c r="N356" s="40"/>
      <c r="O356" s="40"/>
      <c r="P356" s="40"/>
      <c r="W356" s="40"/>
      <c r="Z356" s="40"/>
      <c r="AV356" s="40"/>
    </row>
    <row r="357" spans="14:48" ht="13.5">
      <c r="N357" s="40"/>
      <c r="O357" s="40"/>
      <c r="P357" s="40"/>
      <c r="W357" s="40"/>
      <c r="Z357" s="40"/>
      <c r="AV357" s="40"/>
    </row>
    <row r="358" spans="14:48" ht="13.5">
      <c r="N358" s="40"/>
      <c r="O358" s="40"/>
      <c r="P358" s="40"/>
      <c r="W358" s="40"/>
      <c r="Z358" s="40"/>
      <c r="AV358" s="40"/>
    </row>
    <row r="359" spans="14:48" ht="13.5">
      <c r="N359" s="40"/>
      <c r="O359" s="40"/>
      <c r="P359" s="40"/>
      <c r="W359" s="40"/>
      <c r="Z359" s="40"/>
      <c r="AV359" s="40"/>
    </row>
    <row r="360" spans="14:48" ht="13.5">
      <c r="N360" s="40"/>
      <c r="O360" s="40"/>
      <c r="P360" s="40"/>
      <c r="W360" s="40"/>
      <c r="Z360" s="40"/>
      <c r="AV360" s="40"/>
    </row>
    <row r="361" spans="14:48" ht="13.5">
      <c r="N361" s="40"/>
      <c r="O361" s="40"/>
      <c r="P361" s="40"/>
      <c r="W361" s="40"/>
      <c r="Z361" s="40"/>
      <c r="AV361" s="40"/>
    </row>
    <row r="362" spans="14:48" ht="13.5">
      <c r="N362" s="40"/>
      <c r="O362" s="40"/>
      <c r="P362" s="40"/>
      <c r="W362" s="40"/>
      <c r="Z362" s="40"/>
      <c r="AV362" s="40"/>
    </row>
    <row r="363" spans="14:48" ht="13.5">
      <c r="N363" s="40"/>
      <c r="O363" s="40"/>
      <c r="P363" s="40"/>
      <c r="W363" s="40"/>
      <c r="Z363" s="40"/>
      <c r="AV363" s="40"/>
    </row>
    <row r="364" spans="14:48" ht="13.5">
      <c r="N364" s="40"/>
      <c r="O364" s="40"/>
      <c r="P364" s="40"/>
      <c r="W364" s="40"/>
      <c r="Z364" s="40"/>
      <c r="AV364" s="40"/>
    </row>
    <row r="365" spans="14:48" ht="13.5">
      <c r="N365" s="40"/>
      <c r="O365" s="40"/>
      <c r="P365" s="40"/>
      <c r="W365" s="40"/>
      <c r="Z365" s="40"/>
      <c r="AV365" s="40"/>
    </row>
    <row r="366" spans="14:48" ht="13.5">
      <c r="N366" s="40"/>
      <c r="O366" s="40"/>
      <c r="P366" s="40"/>
      <c r="W366" s="40"/>
      <c r="Z366" s="40"/>
      <c r="AV366" s="40"/>
    </row>
    <row r="367" spans="14:48" ht="13.5">
      <c r="N367" s="40"/>
      <c r="O367" s="40"/>
      <c r="P367" s="40"/>
      <c r="W367" s="40"/>
      <c r="Z367" s="40"/>
      <c r="AV367" s="40"/>
    </row>
    <row r="368" spans="14:48" ht="13.5">
      <c r="N368" s="40"/>
      <c r="O368" s="40"/>
      <c r="P368" s="40"/>
      <c r="W368" s="40"/>
      <c r="Z368" s="40"/>
      <c r="AV368" s="40"/>
    </row>
    <row r="369" spans="14:48" ht="13.5">
      <c r="N369" s="40"/>
      <c r="O369" s="40"/>
      <c r="P369" s="40"/>
      <c r="W369" s="40"/>
      <c r="Z369" s="40"/>
      <c r="AV369" s="40"/>
    </row>
    <row r="370" spans="14:48" ht="13.5">
      <c r="N370" s="40"/>
      <c r="O370" s="40"/>
      <c r="P370" s="40"/>
      <c r="W370" s="40"/>
      <c r="Z370" s="40"/>
      <c r="AV370" s="40"/>
    </row>
    <row r="371" spans="14:48" ht="13.5">
      <c r="N371" s="40"/>
      <c r="O371" s="40"/>
      <c r="P371" s="40"/>
      <c r="W371" s="40"/>
      <c r="Z371" s="40"/>
      <c r="AV371" s="40"/>
    </row>
    <row r="372" spans="14:48" ht="13.5">
      <c r="N372" s="40"/>
      <c r="O372" s="40"/>
      <c r="P372" s="40"/>
      <c r="W372" s="40"/>
      <c r="Z372" s="40"/>
      <c r="AV372" s="40"/>
    </row>
    <row r="373" spans="14:48" ht="13.5">
      <c r="N373" s="40"/>
      <c r="O373" s="40"/>
      <c r="P373" s="40"/>
      <c r="W373" s="40"/>
      <c r="Z373" s="40"/>
      <c r="AV373" s="40"/>
    </row>
    <row r="374" spans="14:48" ht="13.5">
      <c r="N374" s="40"/>
      <c r="O374" s="40"/>
      <c r="P374" s="40"/>
      <c r="W374" s="40"/>
      <c r="Z374" s="40"/>
      <c r="AV374" s="40"/>
    </row>
    <row r="375" spans="14:48" ht="13.5">
      <c r="N375" s="40"/>
      <c r="O375" s="40"/>
      <c r="P375" s="40"/>
      <c r="W375" s="40"/>
      <c r="Z375" s="40"/>
      <c r="AV375" s="40"/>
    </row>
    <row r="376" spans="14:48" ht="13.5">
      <c r="N376" s="40"/>
      <c r="O376" s="40"/>
      <c r="P376" s="40"/>
      <c r="W376" s="40"/>
      <c r="Z376" s="40"/>
      <c r="AV376" s="40"/>
    </row>
    <row r="377" spans="14:48" ht="13.5">
      <c r="N377" s="40"/>
      <c r="O377" s="40"/>
      <c r="P377" s="40"/>
      <c r="W377" s="40"/>
      <c r="Z377" s="40"/>
      <c r="AV377" s="40"/>
    </row>
    <row r="378" spans="14:48" ht="13.5">
      <c r="N378" s="40"/>
      <c r="O378" s="40"/>
      <c r="P378" s="40"/>
      <c r="W378" s="40"/>
      <c r="Z378" s="40"/>
      <c r="AV378" s="40"/>
    </row>
    <row r="379" spans="14:48" ht="13.5">
      <c r="N379" s="40"/>
      <c r="O379" s="40"/>
      <c r="P379" s="40"/>
      <c r="W379" s="40"/>
      <c r="Z379" s="40"/>
      <c r="AV379" s="40"/>
    </row>
    <row r="380" spans="14:48" ht="13.5">
      <c r="N380" s="40"/>
      <c r="O380" s="40"/>
      <c r="P380" s="40"/>
      <c r="W380" s="40"/>
      <c r="Z380" s="40"/>
      <c r="AV380" s="40"/>
    </row>
    <row r="381" spans="14:48" ht="13.5">
      <c r="N381" s="40"/>
      <c r="O381" s="40"/>
      <c r="P381" s="40"/>
      <c r="W381" s="40"/>
      <c r="Z381" s="40"/>
      <c r="AV381" s="40"/>
    </row>
    <row r="382" spans="14:48" ht="13.5">
      <c r="N382" s="40"/>
      <c r="O382" s="40"/>
      <c r="P382" s="40"/>
      <c r="W382" s="40"/>
      <c r="Z382" s="40"/>
      <c r="AV382" s="40"/>
    </row>
    <row r="383" spans="14:48" ht="13.5">
      <c r="N383" s="40"/>
      <c r="O383" s="40"/>
      <c r="P383" s="40"/>
      <c r="W383" s="40"/>
      <c r="Z383" s="40"/>
      <c r="AV383" s="40"/>
    </row>
    <row r="384" spans="14:48" ht="13.5">
      <c r="N384" s="40"/>
      <c r="O384" s="40"/>
      <c r="P384" s="40"/>
      <c r="W384" s="40"/>
      <c r="Z384" s="40"/>
      <c r="AV384" s="40"/>
    </row>
    <row r="385" spans="14:48" ht="13.5">
      <c r="N385" s="40"/>
      <c r="O385" s="40"/>
      <c r="P385" s="40"/>
      <c r="W385" s="40"/>
      <c r="Z385" s="40"/>
      <c r="AV385" s="40"/>
    </row>
    <row r="386" spans="14:48" ht="13.5">
      <c r="N386" s="40"/>
      <c r="O386" s="40"/>
      <c r="P386" s="40"/>
      <c r="W386" s="40"/>
      <c r="Z386" s="40"/>
      <c r="AV386" s="40"/>
    </row>
    <row r="387" spans="14:48" ht="13.5">
      <c r="N387" s="40"/>
      <c r="O387" s="40"/>
      <c r="P387" s="40"/>
      <c r="W387" s="40"/>
      <c r="Z387" s="40"/>
      <c r="AV387" s="40"/>
    </row>
    <row r="388" spans="14:48" ht="13.5">
      <c r="N388" s="40"/>
      <c r="O388" s="40"/>
      <c r="P388" s="40"/>
      <c r="W388" s="40"/>
      <c r="Z388" s="40"/>
      <c r="AV388" s="40"/>
    </row>
    <row r="389" spans="14:48" ht="13.5">
      <c r="N389" s="40"/>
      <c r="O389" s="40"/>
      <c r="P389" s="40"/>
      <c r="W389" s="40"/>
      <c r="Z389" s="40"/>
      <c r="AV389" s="40"/>
    </row>
    <row r="390" spans="14:48" ht="13.5">
      <c r="N390" s="40"/>
      <c r="O390" s="40"/>
      <c r="P390" s="40"/>
      <c r="W390" s="40"/>
      <c r="Z390" s="40"/>
      <c r="AV390" s="40"/>
    </row>
    <row r="391" spans="14:48" ht="13.5">
      <c r="N391" s="40"/>
      <c r="O391" s="40"/>
      <c r="P391" s="40"/>
      <c r="W391" s="40"/>
      <c r="Z391" s="40"/>
      <c r="AV391" s="40"/>
    </row>
    <row r="392" spans="14:48" ht="13.5">
      <c r="N392" s="40"/>
      <c r="O392" s="40"/>
      <c r="P392" s="40"/>
      <c r="W392" s="40"/>
      <c r="Z392" s="40"/>
      <c r="AV392" s="40"/>
    </row>
    <row r="393" spans="14:48" ht="13.5">
      <c r="N393" s="40"/>
      <c r="O393" s="40"/>
      <c r="P393" s="40"/>
      <c r="W393" s="40"/>
      <c r="Z393" s="40"/>
      <c r="AV393" s="40"/>
    </row>
    <row r="394" spans="14:48" ht="13.5">
      <c r="N394" s="40"/>
      <c r="O394" s="40"/>
      <c r="P394" s="40"/>
      <c r="W394" s="40"/>
      <c r="Z394" s="40"/>
      <c r="AV394" s="40"/>
    </row>
    <row r="395" spans="14:48" ht="13.5">
      <c r="N395" s="40"/>
      <c r="O395" s="40"/>
      <c r="P395" s="40"/>
      <c r="W395" s="40"/>
      <c r="Z395" s="40"/>
      <c r="AV395" s="40"/>
    </row>
    <row r="396" spans="14:48" ht="13.5">
      <c r="N396" s="40"/>
      <c r="O396" s="40"/>
      <c r="P396" s="40"/>
      <c r="W396" s="40"/>
      <c r="Z396" s="40"/>
      <c r="AV396" s="40"/>
    </row>
    <row r="397" spans="14:48" ht="13.5">
      <c r="N397" s="40"/>
      <c r="O397" s="40"/>
      <c r="P397" s="40"/>
      <c r="W397" s="40"/>
      <c r="Z397" s="40"/>
      <c r="AV397" s="40"/>
    </row>
    <row r="398" spans="14:48" ht="13.5">
      <c r="N398" s="40"/>
      <c r="O398" s="40"/>
      <c r="P398" s="40"/>
      <c r="W398" s="40"/>
      <c r="Z398" s="40"/>
      <c r="AV398" s="40"/>
    </row>
    <row r="399" spans="14:48" ht="13.5">
      <c r="N399" s="40"/>
      <c r="O399" s="40"/>
      <c r="P399" s="40"/>
      <c r="W399" s="40"/>
      <c r="Z399" s="40"/>
      <c r="AV399" s="40"/>
    </row>
    <row r="400" spans="14:48" ht="13.5">
      <c r="N400" s="40"/>
      <c r="O400" s="40"/>
      <c r="P400" s="40"/>
      <c r="W400" s="40"/>
      <c r="Z400" s="40"/>
      <c r="AV400" s="40"/>
    </row>
    <row r="401" spans="14:48" ht="13.5">
      <c r="N401" s="40"/>
      <c r="O401" s="40"/>
      <c r="P401" s="40"/>
      <c r="W401" s="40"/>
      <c r="Z401" s="40"/>
      <c r="AV401" s="40"/>
    </row>
    <row r="402" spans="14:48" ht="13.5">
      <c r="N402" s="40"/>
      <c r="O402" s="40"/>
      <c r="P402" s="40"/>
      <c r="W402" s="40"/>
      <c r="Z402" s="40"/>
      <c r="AV402" s="40"/>
    </row>
    <row r="403" spans="14:48" ht="13.5">
      <c r="N403" s="40"/>
      <c r="O403" s="40"/>
      <c r="P403" s="40"/>
      <c r="W403" s="40"/>
      <c r="Z403" s="40"/>
      <c r="AV403" s="40"/>
    </row>
    <row r="404" spans="14:48" ht="13.5">
      <c r="N404" s="40"/>
      <c r="O404" s="40"/>
      <c r="P404" s="40"/>
      <c r="W404" s="40"/>
      <c r="Z404" s="40"/>
      <c r="AV404" s="40"/>
    </row>
    <row r="405" spans="14:48" ht="13.5">
      <c r="N405" s="40"/>
      <c r="O405" s="40"/>
      <c r="P405" s="40"/>
      <c r="W405" s="40"/>
      <c r="Z405" s="40"/>
      <c r="AV405" s="40"/>
    </row>
    <row r="406" spans="14:48" ht="13.5">
      <c r="N406" s="40"/>
      <c r="O406" s="40"/>
      <c r="P406" s="40"/>
      <c r="W406" s="40"/>
      <c r="Z406" s="40"/>
      <c r="AV406" s="40"/>
    </row>
    <row r="407" spans="14:48" ht="13.5">
      <c r="N407" s="40"/>
      <c r="O407" s="40"/>
      <c r="P407" s="40"/>
      <c r="W407" s="40"/>
      <c r="Z407" s="40"/>
      <c r="AV407" s="40"/>
    </row>
    <row r="408" spans="14:48" ht="13.5">
      <c r="N408" s="40"/>
      <c r="O408" s="40"/>
      <c r="P408" s="40"/>
      <c r="W408" s="40"/>
      <c r="Z408" s="40"/>
      <c r="AV408" s="40"/>
    </row>
    <row r="409" spans="14:48" ht="13.5">
      <c r="N409" s="40"/>
      <c r="O409" s="40"/>
      <c r="P409" s="40"/>
      <c r="W409" s="40"/>
      <c r="Z409" s="40"/>
      <c r="AV409" s="40"/>
    </row>
    <row r="410" spans="14:48" ht="13.5">
      <c r="N410" s="40"/>
      <c r="O410" s="40"/>
      <c r="P410" s="40"/>
      <c r="W410" s="40"/>
      <c r="Z410" s="40"/>
      <c r="AV410" s="40"/>
    </row>
    <row r="411" spans="14:48" ht="13.5">
      <c r="N411" s="40"/>
      <c r="O411" s="40"/>
      <c r="P411" s="40"/>
      <c r="W411" s="40"/>
      <c r="Z411" s="40"/>
      <c r="AV411" s="40"/>
    </row>
    <row r="412" spans="14:48" ht="13.5">
      <c r="N412" s="40"/>
      <c r="O412" s="40"/>
      <c r="P412" s="40"/>
      <c r="W412" s="40"/>
      <c r="Z412" s="40"/>
      <c r="AV412" s="40"/>
    </row>
    <row r="413" spans="14:48" ht="13.5">
      <c r="N413" s="40"/>
      <c r="O413" s="40"/>
      <c r="P413" s="40"/>
      <c r="W413" s="40"/>
      <c r="Z413" s="40"/>
      <c r="AV413" s="40"/>
    </row>
    <row r="414" spans="14:48" ht="13.5">
      <c r="N414" s="40"/>
      <c r="O414" s="40"/>
      <c r="P414" s="40"/>
      <c r="W414" s="40"/>
      <c r="Z414" s="40"/>
      <c r="AV414" s="40"/>
    </row>
    <row r="415" spans="14:48" ht="13.5">
      <c r="N415" s="40"/>
      <c r="O415" s="40"/>
      <c r="P415" s="40"/>
      <c r="W415" s="40"/>
      <c r="Z415" s="40"/>
      <c r="AV415" s="40"/>
    </row>
    <row r="416" spans="14:48" ht="13.5">
      <c r="N416" s="40"/>
      <c r="O416" s="40"/>
      <c r="P416" s="40"/>
      <c r="W416" s="40"/>
      <c r="Z416" s="40"/>
      <c r="AV416" s="40"/>
    </row>
    <row r="417" spans="14:48" ht="13.5">
      <c r="N417" s="40"/>
      <c r="O417" s="40"/>
      <c r="P417" s="40"/>
      <c r="W417" s="40"/>
      <c r="Z417" s="40"/>
      <c r="AV417" s="40"/>
    </row>
    <row r="418" spans="14:48" ht="13.5">
      <c r="N418" s="40"/>
      <c r="O418" s="40"/>
      <c r="P418" s="40"/>
      <c r="W418" s="40"/>
      <c r="Z418" s="40"/>
      <c r="AV418" s="40"/>
    </row>
    <row r="419" spans="14:48" ht="13.5">
      <c r="N419" s="40"/>
      <c r="O419" s="40"/>
      <c r="P419" s="40"/>
      <c r="W419" s="40"/>
      <c r="Z419" s="40"/>
      <c r="AV419" s="40"/>
    </row>
    <row r="420" spans="14:48" ht="13.5">
      <c r="N420" s="40"/>
      <c r="O420" s="40"/>
      <c r="P420" s="40"/>
      <c r="W420" s="40"/>
      <c r="Z420" s="40"/>
      <c r="AV420" s="40"/>
    </row>
    <row r="421" spans="14:48" ht="13.5">
      <c r="N421" s="40"/>
      <c r="O421" s="40"/>
      <c r="P421" s="40"/>
      <c r="W421" s="40"/>
      <c r="Z421" s="40"/>
      <c r="AV421" s="40"/>
    </row>
    <row r="422" spans="14:48" ht="13.5">
      <c r="N422" s="40"/>
      <c r="O422" s="40"/>
      <c r="P422" s="40"/>
      <c r="W422" s="40"/>
      <c r="Z422" s="40"/>
      <c r="AV422" s="40"/>
    </row>
    <row r="423" spans="14:48" ht="13.5">
      <c r="N423" s="40"/>
      <c r="O423" s="40"/>
      <c r="P423" s="40"/>
      <c r="W423" s="40"/>
      <c r="Z423" s="40"/>
      <c r="AV423" s="40"/>
    </row>
    <row r="424" spans="14:48" ht="13.5">
      <c r="N424" s="40"/>
      <c r="O424" s="40"/>
      <c r="P424" s="40"/>
      <c r="W424" s="40"/>
      <c r="Z424" s="40"/>
      <c r="AV424" s="40"/>
    </row>
    <row r="425" spans="14:48" ht="13.5">
      <c r="N425" s="40"/>
      <c r="O425" s="40"/>
      <c r="P425" s="40"/>
      <c r="W425" s="40"/>
      <c r="Z425" s="40"/>
      <c r="AV425" s="40"/>
    </row>
    <row r="426" spans="14:48" ht="13.5">
      <c r="N426" s="40"/>
      <c r="O426" s="40"/>
      <c r="P426" s="40"/>
      <c r="W426" s="40"/>
      <c r="Z426" s="40"/>
      <c r="AV426" s="40"/>
    </row>
    <row r="427" spans="14:48" ht="13.5">
      <c r="N427" s="40"/>
      <c r="O427" s="40"/>
      <c r="P427" s="40"/>
      <c r="W427" s="40"/>
      <c r="Z427" s="40"/>
      <c r="AV427" s="40"/>
    </row>
    <row r="428" spans="14:48" ht="13.5">
      <c r="N428" s="40"/>
      <c r="O428" s="40"/>
      <c r="P428" s="40"/>
      <c r="W428" s="40"/>
      <c r="Z428" s="40"/>
      <c r="AV428" s="40"/>
    </row>
    <row r="429" spans="14:48" ht="13.5">
      <c r="N429" s="40"/>
      <c r="O429" s="40"/>
      <c r="P429" s="40"/>
      <c r="W429" s="40"/>
      <c r="Z429" s="40"/>
      <c r="AV429" s="40"/>
    </row>
    <row r="430" spans="14:48" ht="13.5">
      <c r="N430" s="40"/>
      <c r="O430" s="40"/>
      <c r="P430" s="40"/>
      <c r="W430" s="40"/>
      <c r="Z430" s="40"/>
      <c r="AV430" s="40"/>
    </row>
    <row r="431" spans="14:48" ht="13.5">
      <c r="N431" s="40"/>
      <c r="O431" s="40"/>
      <c r="P431" s="40"/>
      <c r="W431" s="40"/>
      <c r="Z431" s="40"/>
      <c r="AV431" s="40"/>
    </row>
    <row r="432" spans="14:48" ht="13.5">
      <c r="N432" s="40"/>
      <c r="O432" s="40"/>
      <c r="P432" s="40"/>
      <c r="W432" s="40"/>
      <c r="Z432" s="40"/>
      <c r="AV432" s="40"/>
    </row>
    <row r="433" spans="14:48" ht="13.5">
      <c r="N433" s="40"/>
      <c r="O433" s="40"/>
      <c r="P433" s="40"/>
      <c r="W433" s="40"/>
      <c r="Z433" s="40"/>
      <c r="AV433" s="40"/>
    </row>
    <row r="434" spans="14:48" ht="13.5">
      <c r="N434" s="40"/>
      <c r="O434" s="40"/>
      <c r="P434" s="40"/>
      <c r="W434" s="40"/>
      <c r="Z434" s="40"/>
      <c r="AV434" s="40"/>
    </row>
    <row r="435" spans="14:48" ht="13.5">
      <c r="N435" s="40"/>
      <c r="O435" s="40"/>
      <c r="P435" s="40"/>
      <c r="W435" s="40"/>
      <c r="Z435" s="40"/>
      <c r="AV435" s="40"/>
    </row>
    <row r="436" spans="14:48" ht="13.5">
      <c r="N436" s="40"/>
      <c r="O436" s="40"/>
      <c r="P436" s="40"/>
      <c r="W436" s="40"/>
      <c r="Z436" s="40"/>
      <c r="AV436" s="40"/>
    </row>
    <row r="437" spans="14:48" ht="13.5">
      <c r="N437" s="40"/>
      <c r="O437" s="40"/>
      <c r="P437" s="40"/>
      <c r="W437" s="40"/>
      <c r="Z437" s="40"/>
      <c r="AV437" s="40"/>
    </row>
    <row r="438" spans="14:48" ht="13.5">
      <c r="N438" s="40"/>
      <c r="O438" s="40"/>
      <c r="P438" s="40"/>
      <c r="W438" s="40"/>
      <c r="Z438" s="40"/>
      <c r="AV438" s="40"/>
    </row>
    <row r="439" spans="14:48" ht="13.5">
      <c r="N439" s="40"/>
      <c r="O439" s="40"/>
      <c r="P439" s="40"/>
      <c r="W439" s="40"/>
      <c r="Z439" s="40"/>
      <c r="AV439" s="40"/>
    </row>
    <row r="440" spans="14:48" ht="13.5">
      <c r="N440" s="40"/>
      <c r="O440" s="40"/>
      <c r="P440" s="40"/>
      <c r="W440" s="40"/>
      <c r="Z440" s="40"/>
      <c r="AV440" s="40"/>
    </row>
    <row r="441" spans="14:48" ht="13.5">
      <c r="N441" s="40"/>
      <c r="O441" s="40"/>
      <c r="P441" s="40"/>
      <c r="W441" s="40"/>
      <c r="Z441" s="40"/>
      <c r="AV441" s="40"/>
    </row>
    <row r="442" spans="14:48" ht="13.5">
      <c r="N442" s="40"/>
      <c r="O442" s="40"/>
      <c r="P442" s="40"/>
      <c r="W442" s="40"/>
      <c r="Z442" s="40"/>
      <c r="AV442" s="40"/>
    </row>
    <row r="443" spans="14:48" ht="13.5">
      <c r="N443" s="40"/>
      <c r="O443" s="40"/>
      <c r="P443" s="40"/>
      <c r="W443" s="40"/>
      <c r="Z443" s="40"/>
      <c r="AV443" s="40"/>
    </row>
    <row r="444" spans="14:48" ht="13.5">
      <c r="N444" s="40"/>
      <c r="O444" s="40"/>
      <c r="P444" s="40"/>
      <c r="W444" s="40"/>
      <c r="Z444" s="40"/>
      <c r="AV444" s="40"/>
    </row>
    <row r="445" spans="14:48" ht="13.5">
      <c r="N445" s="40"/>
      <c r="O445" s="40"/>
      <c r="P445" s="40"/>
      <c r="W445" s="40"/>
      <c r="Z445" s="40"/>
      <c r="AV445" s="40"/>
    </row>
    <row r="446" spans="14:48" ht="13.5">
      <c r="N446" s="40"/>
      <c r="O446" s="40"/>
      <c r="P446" s="40"/>
      <c r="W446" s="40"/>
      <c r="Z446" s="40"/>
      <c r="AV446" s="40"/>
    </row>
    <row r="447" spans="14:48" ht="13.5">
      <c r="N447" s="40"/>
      <c r="O447" s="40"/>
      <c r="P447" s="40"/>
      <c r="W447" s="40"/>
      <c r="Z447" s="40"/>
      <c r="AV447" s="40"/>
    </row>
    <row r="448" spans="14:48" ht="13.5">
      <c r="N448" s="40"/>
      <c r="O448" s="40"/>
      <c r="P448" s="40"/>
      <c r="W448" s="40"/>
      <c r="Z448" s="40"/>
      <c r="AV448" s="40"/>
    </row>
    <row r="449" spans="14:48" ht="13.5">
      <c r="N449" s="40"/>
      <c r="O449" s="40"/>
      <c r="P449" s="40"/>
      <c r="W449" s="40"/>
      <c r="Z449" s="40"/>
      <c r="AV449" s="40"/>
    </row>
    <row r="450" spans="14:48" ht="13.5">
      <c r="N450" s="40"/>
      <c r="O450" s="40"/>
      <c r="P450" s="40"/>
      <c r="W450" s="40"/>
      <c r="Z450" s="40"/>
      <c r="AV450" s="40"/>
    </row>
    <row r="451" spans="14:48" ht="13.5">
      <c r="N451" s="40"/>
      <c r="O451" s="40"/>
      <c r="P451" s="40"/>
      <c r="W451" s="40"/>
      <c r="Z451" s="40"/>
      <c r="AV451" s="40"/>
    </row>
    <row r="452" spans="14:48" ht="13.5">
      <c r="N452" s="40"/>
      <c r="O452" s="40"/>
      <c r="P452" s="40"/>
      <c r="W452" s="40"/>
      <c r="Z452" s="40"/>
      <c r="AV452" s="40"/>
    </row>
    <row r="453" spans="14:48" ht="13.5">
      <c r="N453" s="40"/>
      <c r="O453" s="40"/>
      <c r="P453" s="40"/>
      <c r="W453" s="40"/>
      <c r="Z453" s="40"/>
      <c r="AV453" s="40"/>
    </row>
    <row r="454" spans="14:48" ht="13.5">
      <c r="N454" s="40"/>
      <c r="O454" s="40"/>
      <c r="P454" s="40"/>
      <c r="W454" s="40"/>
      <c r="Z454" s="40"/>
      <c r="AV454" s="40"/>
    </row>
    <row r="455" spans="14:48" ht="13.5">
      <c r="N455" s="40"/>
      <c r="O455" s="40"/>
      <c r="P455" s="40"/>
      <c r="W455" s="40"/>
      <c r="Z455" s="40"/>
      <c r="AV455" s="40"/>
    </row>
    <row r="456" spans="14:48" ht="13.5">
      <c r="N456" s="40"/>
      <c r="O456" s="40"/>
      <c r="P456" s="40"/>
      <c r="W456" s="40"/>
      <c r="Z456" s="40"/>
      <c r="AV456" s="40"/>
    </row>
    <row r="457" spans="14:48" ht="13.5">
      <c r="N457" s="40"/>
      <c r="O457" s="40"/>
      <c r="P457" s="40"/>
      <c r="W457" s="40"/>
      <c r="Z457" s="40"/>
      <c r="AV457" s="40"/>
    </row>
    <row r="458" spans="14:48" ht="13.5">
      <c r="N458" s="40"/>
      <c r="O458" s="40"/>
      <c r="P458" s="40"/>
      <c r="W458" s="40"/>
      <c r="Z458" s="40"/>
      <c r="AV458" s="40"/>
    </row>
    <row r="459" spans="14:48" ht="13.5">
      <c r="N459" s="40"/>
      <c r="O459" s="40"/>
      <c r="P459" s="40"/>
      <c r="W459" s="40"/>
      <c r="Z459" s="40"/>
      <c r="AV459" s="40"/>
    </row>
    <row r="460" spans="14:48" ht="13.5">
      <c r="N460" s="40"/>
      <c r="O460" s="40"/>
      <c r="P460" s="40"/>
      <c r="W460" s="40"/>
      <c r="Z460" s="40"/>
      <c r="AV460" s="40"/>
    </row>
    <row r="461" spans="14:48" ht="13.5">
      <c r="N461" s="40"/>
      <c r="O461" s="40"/>
      <c r="P461" s="40"/>
      <c r="W461" s="40"/>
      <c r="Z461" s="40"/>
      <c r="AV461" s="40"/>
    </row>
    <row r="462" spans="14:48" ht="13.5">
      <c r="N462" s="40"/>
      <c r="O462" s="40"/>
      <c r="P462" s="40"/>
      <c r="W462" s="40"/>
      <c r="Z462" s="40"/>
      <c r="AV462" s="40"/>
    </row>
    <row r="463" spans="14:48" ht="13.5">
      <c r="N463" s="40"/>
      <c r="O463" s="40"/>
      <c r="P463" s="40"/>
      <c r="W463" s="40"/>
      <c r="Z463" s="40"/>
      <c r="AV463" s="40"/>
    </row>
    <row r="464" spans="14:48" ht="13.5">
      <c r="N464" s="40"/>
      <c r="O464" s="40"/>
      <c r="P464" s="40"/>
      <c r="W464" s="40"/>
      <c r="Z464" s="40"/>
      <c r="AV464" s="40"/>
    </row>
    <row r="465" spans="14:48" ht="13.5">
      <c r="N465" s="40"/>
      <c r="O465" s="40"/>
      <c r="P465" s="40"/>
      <c r="W465" s="40"/>
      <c r="Z465" s="40"/>
      <c r="AV465" s="40"/>
    </row>
    <row r="466" spans="14:48" ht="13.5">
      <c r="N466" s="40"/>
      <c r="O466" s="40"/>
      <c r="P466" s="40"/>
      <c r="W466" s="40"/>
      <c r="Z466" s="40"/>
      <c r="AV466" s="40"/>
    </row>
    <row r="467" spans="14:48" ht="13.5">
      <c r="N467" s="40"/>
      <c r="O467" s="40"/>
      <c r="P467" s="40"/>
      <c r="W467" s="40"/>
      <c r="Z467" s="40"/>
      <c r="AV467" s="40"/>
    </row>
    <row r="468" spans="14:48" ht="13.5">
      <c r="N468" s="40"/>
      <c r="O468" s="40"/>
      <c r="P468" s="40"/>
      <c r="W468" s="40"/>
      <c r="Z468" s="40"/>
      <c r="AV468" s="40"/>
    </row>
    <row r="469" spans="14:48" ht="13.5">
      <c r="N469" s="40"/>
      <c r="O469" s="40"/>
      <c r="P469" s="40"/>
      <c r="W469" s="40"/>
      <c r="Z469" s="40"/>
      <c r="AV469" s="40"/>
    </row>
    <row r="470" spans="14:48" ht="13.5">
      <c r="N470" s="40"/>
      <c r="O470" s="40"/>
      <c r="P470" s="40"/>
      <c r="W470" s="40"/>
      <c r="Z470" s="40"/>
      <c r="AV470" s="40"/>
    </row>
    <row r="471" spans="14:48" ht="13.5">
      <c r="N471" s="40"/>
      <c r="O471" s="40"/>
      <c r="P471" s="40"/>
      <c r="W471" s="40"/>
      <c r="Z471" s="40"/>
      <c r="AV471" s="40"/>
    </row>
    <row r="472" spans="14:48" ht="13.5">
      <c r="N472" s="40"/>
      <c r="O472" s="40"/>
      <c r="P472" s="40"/>
      <c r="W472" s="40"/>
      <c r="Z472" s="40"/>
      <c r="AV472" s="40"/>
    </row>
    <row r="473" spans="14:48" ht="13.5">
      <c r="N473" s="40"/>
      <c r="O473" s="40"/>
      <c r="P473" s="40"/>
      <c r="W473" s="40"/>
      <c r="Z473" s="40"/>
      <c r="AV473" s="40"/>
    </row>
    <row r="474" spans="14:48" ht="13.5">
      <c r="N474" s="40"/>
      <c r="O474" s="40"/>
      <c r="P474" s="40"/>
      <c r="W474" s="40"/>
      <c r="Z474" s="40"/>
      <c r="AV474" s="40"/>
    </row>
    <row r="475" spans="14:48" ht="13.5">
      <c r="N475" s="40"/>
      <c r="O475" s="40"/>
      <c r="P475" s="40"/>
      <c r="W475" s="40"/>
      <c r="Z475" s="40"/>
      <c r="AV475" s="40"/>
    </row>
    <row r="476" spans="14:48" ht="13.5">
      <c r="N476" s="40"/>
      <c r="O476" s="40"/>
      <c r="P476" s="40"/>
      <c r="W476" s="40"/>
      <c r="Z476" s="40"/>
      <c r="AV476" s="40"/>
    </row>
    <row r="477" spans="14:48" ht="13.5">
      <c r="N477" s="40"/>
      <c r="O477" s="40"/>
      <c r="P477" s="40"/>
      <c r="W477" s="40"/>
      <c r="Z477" s="40"/>
      <c r="AV477" s="40"/>
    </row>
    <row r="478" spans="14:48" ht="13.5">
      <c r="N478" s="40"/>
      <c r="O478" s="40"/>
      <c r="P478" s="40"/>
      <c r="W478" s="40"/>
      <c r="Z478" s="40"/>
      <c r="AV478" s="40"/>
    </row>
    <row r="479" spans="14:48" ht="13.5">
      <c r="N479" s="40"/>
      <c r="O479" s="40"/>
      <c r="P479" s="40"/>
      <c r="W479" s="40"/>
      <c r="Z479" s="40"/>
      <c r="AV479" s="40"/>
    </row>
    <row r="480" spans="14:48" ht="13.5">
      <c r="N480" s="40"/>
      <c r="O480" s="40"/>
      <c r="P480" s="40"/>
      <c r="W480" s="40"/>
      <c r="Z480" s="40"/>
      <c r="AV480" s="40"/>
    </row>
    <row r="481" spans="14:48" ht="13.5">
      <c r="N481" s="40"/>
      <c r="O481" s="40"/>
      <c r="P481" s="40"/>
      <c r="W481" s="40"/>
      <c r="Z481" s="40"/>
      <c r="AV481" s="40"/>
    </row>
    <row r="482" spans="14:48" ht="13.5">
      <c r="N482" s="40"/>
      <c r="O482" s="40"/>
      <c r="P482" s="40"/>
      <c r="W482" s="40"/>
      <c r="Z482" s="40"/>
      <c r="AV482" s="40"/>
    </row>
    <row r="483" spans="14:48" ht="13.5">
      <c r="N483" s="40"/>
      <c r="O483" s="40"/>
      <c r="P483" s="40"/>
      <c r="W483" s="40"/>
      <c r="Z483" s="40"/>
      <c r="AV483" s="40"/>
    </row>
    <row r="484" spans="14:48" ht="13.5">
      <c r="N484" s="40"/>
      <c r="O484" s="40"/>
      <c r="P484" s="40"/>
      <c r="W484" s="40"/>
      <c r="Z484" s="40"/>
      <c r="AV484" s="40"/>
    </row>
    <row r="485" spans="14:48" ht="13.5">
      <c r="N485" s="40"/>
      <c r="O485" s="40"/>
      <c r="P485" s="40"/>
      <c r="W485" s="40"/>
      <c r="Z485" s="40"/>
      <c r="AV485" s="40"/>
    </row>
    <row r="486" spans="14:48" ht="13.5">
      <c r="N486" s="40"/>
      <c r="O486" s="40"/>
      <c r="P486" s="40"/>
      <c r="W486" s="40"/>
      <c r="Z486" s="40"/>
      <c r="AV486" s="40"/>
    </row>
    <row r="487" spans="14:48" ht="13.5">
      <c r="N487" s="40"/>
      <c r="O487" s="40"/>
      <c r="P487" s="40"/>
      <c r="W487" s="40"/>
      <c r="Z487" s="40"/>
      <c r="AV487" s="40"/>
    </row>
    <row r="488" spans="14:48" ht="13.5">
      <c r="N488" s="40"/>
      <c r="O488" s="40"/>
      <c r="P488" s="40"/>
      <c r="W488" s="40"/>
      <c r="Z488" s="40"/>
      <c r="AV488" s="40"/>
    </row>
    <row r="489" spans="14:48" ht="13.5">
      <c r="N489" s="40"/>
      <c r="O489" s="40"/>
      <c r="P489" s="40"/>
      <c r="W489" s="40"/>
      <c r="Z489" s="40"/>
      <c r="AV489" s="40"/>
    </row>
    <row r="490" spans="14:48" ht="13.5">
      <c r="N490" s="40"/>
      <c r="O490" s="40"/>
      <c r="P490" s="40"/>
      <c r="W490" s="40"/>
      <c r="Z490" s="40"/>
      <c r="AV490" s="40"/>
    </row>
    <row r="491" spans="14:48" ht="13.5">
      <c r="N491" s="40"/>
      <c r="O491" s="40"/>
      <c r="P491" s="40"/>
      <c r="W491" s="40"/>
      <c r="Z491" s="40"/>
      <c r="AV491" s="40"/>
    </row>
    <row r="492" spans="14:48" ht="13.5">
      <c r="N492" s="40"/>
      <c r="O492" s="40"/>
      <c r="P492" s="40"/>
      <c r="W492" s="40"/>
      <c r="Z492" s="40"/>
      <c r="AV492" s="40"/>
    </row>
    <row r="493" spans="14:48" ht="13.5">
      <c r="N493" s="40"/>
      <c r="O493" s="40"/>
      <c r="P493" s="40"/>
      <c r="W493" s="40"/>
      <c r="Z493" s="40"/>
      <c r="AV493" s="40"/>
    </row>
    <row r="494" spans="14:48" ht="13.5">
      <c r="N494" s="40"/>
      <c r="O494" s="40"/>
      <c r="P494" s="40"/>
      <c r="W494" s="40"/>
      <c r="Z494" s="40"/>
      <c r="AV494" s="40"/>
    </row>
    <row r="495" spans="14:48" ht="13.5">
      <c r="N495" s="40"/>
      <c r="O495" s="40"/>
      <c r="P495" s="40"/>
      <c r="W495" s="40"/>
      <c r="Z495" s="40"/>
      <c r="AV495" s="40"/>
    </row>
    <row r="496" spans="14:48" ht="13.5">
      <c r="N496" s="40"/>
      <c r="O496" s="40"/>
      <c r="P496" s="40"/>
      <c r="W496" s="40"/>
      <c r="Z496" s="40"/>
      <c r="AV496" s="40"/>
    </row>
    <row r="497" spans="14:48" ht="13.5">
      <c r="N497" s="40"/>
      <c r="O497" s="40"/>
      <c r="P497" s="40"/>
      <c r="W497" s="40"/>
      <c r="Z497" s="40"/>
      <c r="AV497" s="40"/>
    </row>
    <row r="498" spans="14:48" ht="13.5">
      <c r="N498" s="40"/>
      <c r="O498" s="40"/>
      <c r="P498" s="40"/>
      <c r="W498" s="40"/>
      <c r="Z498" s="40"/>
      <c r="AV498" s="40"/>
    </row>
    <row r="499" spans="14:48" ht="13.5">
      <c r="N499" s="40"/>
      <c r="O499" s="40"/>
      <c r="P499" s="40"/>
      <c r="W499" s="40"/>
      <c r="Z499" s="40"/>
      <c r="AV499" s="40"/>
    </row>
    <row r="500" spans="14:48" ht="13.5">
      <c r="N500" s="40"/>
      <c r="O500" s="40"/>
      <c r="P500" s="40"/>
      <c r="W500" s="40"/>
      <c r="Z500" s="40"/>
      <c r="AV500" s="40"/>
    </row>
    <row r="501" spans="14:48" ht="13.5">
      <c r="N501" s="40"/>
      <c r="O501" s="40"/>
      <c r="P501" s="40"/>
      <c r="W501" s="40"/>
      <c r="Z501" s="40"/>
      <c r="AV501" s="40"/>
    </row>
    <row r="502" spans="14:48" ht="13.5">
      <c r="N502" s="40"/>
      <c r="O502" s="40"/>
      <c r="P502" s="40"/>
      <c r="W502" s="40"/>
      <c r="Z502" s="40"/>
      <c r="AV502" s="40"/>
    </row>
    <row r="503" spans="14:48" ht="13.5">
      <c r="N503" s="40"/>
      <c r="O503" s="40"/>
      <c r="P503" s="40"/>
      <c r="W503" s="40"/>
      <c r="Z503" s="40"/>
      <c r="AV503" s="40"/>
    </row>
    <row r="504" spans="14:48" ht="13.5">
      <c r="N504" s="40"/>
      <c r="O504" s="40"/>
      <c r="P504" s="40"/>
      <c r="W504" s="40"/>
      <c r="Z504" s="40"/>
      <c r="AV504" s="40"/>
    </row>
    <row r="505" spans="14:48" ht="13.5">
      <c r="N505" s="40"/>
      <c r="O505" s="40"/>
      <c r="P505" s="40"/>
      <c r="W505" s="40"/>
      <c r="Z505" s="40"/>
      <c r="AV505" s="40"/>
    </row>
    <row r="506" spans="14:48" ht="13.5">
      <c r="N506" s="40"/>
      <c r="O506" s="40"/>
      <c r="P506" s="40"/>
      <c r="W506" s="40"/>
      <c r="Z506" s="40"/>
      <c r="AV506" s="40"/>
    </row>
    <row r="507" spans="14:48" ht="13.5">
      <c r="N507" s="40"/>
      <c r="O507" s="40"/>
      <c r="P507" s="40"/>
      <c r="W507" s="40"/>
      <c r="Z507" s="40"/>
      <c r="AV507" s="40"/>
    </row>
    <row r="508" spans="14:48" ht="13.5">
      <c r="N508" s="40"/>
      <c r="O508" s="40"/>
      <c r="P508" s="40"/>
      <c r="W508" s="40"/>
      <c r="Z508" s="40"/>
      <c r="AV508" s="40"/>
    </row>
    <row r="509" spans="14:48" ht="13.5">
      <c r="N509" s="40"/>
      <c r="O509" s="40"/>
      <c r="P509" s="40"/>
      <c r="W509" s="40"/>
      <c r="Z509" s="40"/>
      <c r="AV509" s="40"/>
    </row>
    <row r="510" spans="14:48" ht="13.5">
      <c r="N510" s="40"/>
      <c r="O510" s="40"/>
      <c r="P510" s="40"/>
      <c r="W510" s="40"/>
      <c r="Z510" s="40"/>
      <c r="AV510" s="40"/>
    </row>
    <row r="511" spans="14:48" ht="13.5">
      <c r="N511" s="40"/>
      <c r="O511" s="40"/>
      <c r="P511" s="40"/>
      <c r="W511" s="40"/>
      <c r="Z511" s="40"/>
      <c r="AV511" s="40"/>
    </row>
    <row r="512" spans="14:48" ht="13.5">
      <c r="N512" s="40"/>
      <c r="O512" s="40"/>
      <c r="P512" s="40"/>
      <c r="W512" s="40"/>
      <c r="Z512" s="40"/>
      <c r="AV512" s="40"/>
    </row>
    <row r="513" spans="14:48" ht="13.5">
      <c r="N513" s="40"/>
      <c r="O513" s="40"/>
      <c r="P513" s="40"/>
      <c r="W513" s="40"/>
      <c r="Z513" s="40"/>
      <c r="AV513" s="40"/>
    </row>
    <row r="514" spans="14:48" ht="13.5">
      <c r="N514" s="40"/>
      <c r="O514" s="40"/>
      <c r="P514" s="40"/>
      <c r="W514" s="40"/>
      <c r="Z514" s="40"/>
      <c r="AV514" s="40"/>
    </row>
    <row r="515" spans="14:48" ht="13.5">
      <c r="N515" s="40"/>
      <c r="O515" s="40"/>
      <c r="P515" s="40"/>
      <c r="W515" s="40"/>
      <c r="Z515" s="40"/>
      <c r="AV515" s="40"/>
    </row>
    <row r="516" spans="14:48" ht="13.5">
      <c r="N516" s="40"/>
      <c r="O516" s="40"/>
      <c r="P516" s="40"/>
      <c r="W516" s="40"/>
      <c r="Z516" s="40"/>
      <c r="AV516" s="40"/>
    </row>
    <row r="517" spans="14:48" ht="13.5">
      <c r="N517" s="40"/>
      <c r="O517" s="40"/>
      <c r="P517" s="40"/>
      <c r="W517" s="40"/>
      <c r="Z517" s="40"/>
      <c r="AV517" s="40"/>
    </row>
    <row r="518" spans="14:48" ht="13.5">
      <c r="N518" s="40"/>
      <c r="O518" s="40"/>
      <c r="P518" s="40"/>
      <c r="W518" s="40"/>
      <c r="Z518" s="40"/>
      <c r="AV518" s="40"/>
    </row>
    <row r="519" spans="14:48" ht="13.5">
      <c r="N519" s="40"/>
      <c r="O519" s="40"/>
      <c r="P519" s="40"/>
      <c r="W519" s="40"/>
      <c r="Z519" s="40"/>
      <c r="AV519" s="40"/>
    </row>
    <row r="520" spans="14:48" ht="13.5">
      <c r="N520" s="40"/>
      <c r="O520" s="40"/>
      <c r="P520" s="40"/>
      <c r="W520" s="40"/>
      <c r="Z520" s="40"/>
      <c r="AV520" s="40"/>
    </row>
    <row r="521" spans="14:48" ht="13.5">
      <c r="N521" s="40"/>
      <c r="O521" s="40"/>
      <c r="P521" s="40"/>
      <c r="W521" s="40"/>
      <c r="Z521" s="40"/>
      <c r="AV521" s="40"/>
    </row>
    <row r="522" spans="14:48" ht="13.5">
      <c r="N522" s="40"/>
      <c r="O522" s="40"/>
      <c r="P522" s="40"/>
      <c r="W522" s="40"/>
      <c r="Z522" s="40"/>
      <c r="AV522" s="40"/>
    </row>
    <row r="523" spans="14:48" ht="13.5">
      <c r="N523" s="40"/>
      <c r="O523" s="40"/>
      <c r="P523" s="40"/>
      <c r="W523" s="40"/>
      <c r="Z523" s="40"/>
      <c r="AV523" s="40"/>
    </row>
    <row r="524" spans="14:48" ht="13.5">
      <c r="N524" s="40"/>
      <c r="O524" s="40"/>
      <c r="P524" s="40"/>
      <c r="W524" s="40"/>
      <c r="Z524" s="40"/>
      <c r="AV524" s="40"/>
    </row>
    <row r="525" spans="14:48" ht="13.5">
      <c r="N525" s="40"/>
      <c r="O525" s="40"/>
      <c r="P525" s="40"/>
      <c r="W525" s="40"/>
      <c r="Z525" s="40"/>
      <c r="AV525" s="40"/>
    </row>
    <row r="526" spans="14:48" ht="13.5">
      <c r="N526" s="40"/>
      <c r="O526" s="40"/>
      <c r="P526" s="40"/>
      <c r="W526" s="40"/>
      <c r="Z526" s="40"/>
      <c r="AV526" s="40"/>
    </row>
    <row r="527" spans="14:48" ht="13.5">
      <c r="N527" s="40"/>
      <c r="O527" s="40"/>
      <c r="P527" s="40"/>
      <c r="W527" s="40"/>
      <c r="Z527" s="40"/>
      <c r="AV527" s="40"/>
    </row>
    <row r="528" spans="14:48" ht="13.5">
      <c r="N528" s="40"/>
      <c r="O528" s="40"/>
      <c r="P528" s="40"/>
      <c r="W528" s="40"/>
      <c r="Z528" s="40"/>
      <c r="AV528" s="40"/>
    </row>
    <row r="529" spans="14:48" ht="13.5">
      <c r="N529" s="40"/>
      <c r="O529" s="40"/>
      <c r="P529" s="40"/>
      <c r="W529" s="40"/>
      <c r="Z529" s="40"/>
      <c r="AV529" s="40"/>
    </row>
    <row r="530" spans="14:48" ht="13.5">
      <c r="N530" s="40"/>
      <c r="O530" s="40"/>
      <c r="P530" s="40"/>
      <c r="W530" s="40"/>
      <c r="Z530" s="40"/>
      <c r="AV530" s="40"/>
    </row>
    <row r="531" spans="14:48" ht="13.5">
      <c r="N531" s="40"/>
      <c r="O531" s="40"/>
      <c r="P531" s="40"/>
      <c r="W531" s="40"/>
      <c r="Z531" s="40"/>
      <c r="AV531" s="40"/>
    </row>
    <row r="532" spans="14:48" ht="13.5">
      <c r="N532" s="40"/>
      <c r="O532" s="40"/>
      <c r="P532" s="40"/>
      <c r="W532" s="40"/>
      <c r="Z532" s="40"/>
      <c r="AV532" s="40"/>
    </row>
    <row r="533" spans="14:48" ht="13.5">
      <c r="N533" s="40"/>
      <c r="O533" s="40"/>
      <c r="P533" s="40"/>
      <c r="W533" s="40"/>
      <c r="Z533" s="40"/>
      <c r="AV533" s="40"/>
    </row>
    <row r="534" spans="14:48" ht="13.5">
      <c r="N534" s="40"/>
      <c r="O534" s="40"/>
      <c r="P534" s="40"/>
      <c r="W534" s="40"/>
      <c r="Z534" s="40"/>
      <c r="AV534" s="40"/>
    </row>
    <row r="535" spans="14:48" ht="13.5">
      <c r="N535" s="40"/>
      <c r="O535" s="40"/>
      <c r="P535" s="40"/>
      <c r="W535" s="40"/>
      <c r="Z535" s="40"/>
      <c r="AV535" s="40"/>
    </row>
    <row r="536" spans="14:48" ht="13.5">
      <c r="N536" s="40"/>
      <c r="O536" s="40"/>
      <c r="P536" s="40"/>
      <c r="W536" s="40"/>
      <c r="Z536" s="40"/>
      <c r="AV536" s="40"/>
    </row>
    <row r="537" spans="14:48" ht="13.5">
      <c r="N537" s="40"/>
      <c r="O537" s="40"/>
      <c r="P537" s="40"/>
      <c r="W537" s="40"/>
      <c r="Z537" s="40"/>
      <c r="AV537" s="40"/>
    </row>
    <row r="538" spans="14:48" ht="13.5">
      <c r="N538" s="40"/>
      <c r="O538" s="40"/>
      <c r="P538" s="40"/>
      <c r="W538" s="40"/>
      <c r="Z538" s="40"/>
      <c r="AV538" s="40"/>
    </row>
    <row r="539" spans="14:48" ht="13.5">
      <c r="N539" s="40"/>
      <c r="O539" s="40"/>
      <c r="P539" s="40"/>
      <c r="W539" s="40"/>
      <c r="Z539" s="40"/>
      <c r="AV539" s="40"/>
    </row>
    <row r="540" spans="14:48" ht="13.5">
      <c r="N540" s="40"/>
      <c r="O540" s="40"/>
      <c r="P540" s="40"/>
      <c r="W540" s="40"/>
      <c r="Z540" s="40"/>
      <c r="AV540" s="40"/>
    </row>
    <row r="541" spans="14:48" ht="13.5">
      <c r="N541" s="40"/>
      <c r="O541" s="40"/>
      <c r="P541" s="40"/>
      <c r="W541" s="40"/>
      <c r="Z541" s="40"/>
      <c r="AV541" s="40"/>
    </row>
    <row r="542" spans="14:48" ht="13.5">
      <c r="N542" s="40"/>
      <c r="O542" s="40"/>
      <c r="P542" s="40"/>
      <c r="W542" s="40"/>
      <c r="Z542" s="40"/>
      <c r="AV542" s="40"/>
    </row>
    <row r="543" spans="14:48" ht="13.5">
      <c r="N543" s="40"/>
      <c r="O543" s="40"/>
      <c r="P543" s="40"/>
      <c r="W543" s="40"/>
      <c r="Z543" s="40"/>
      <c r="AV543" s="40"/>
    </row>
    <row r="544" spans="14:48" ht="13.5">
      <c r="N544" s="40"/>
      <c r="O544" s="40"/>
      <c r="P544" s="40"/>
      <c r="W544" s="40"/>
      <c r="Z544" s="40"/>
      <c r="AV544" s="40"/>
    </row>
    <row r="545" spans="14:48" ht="13.5">
      <c r="N545" s="40"/>
      <c r="O545" s="40"/>
      <c r="P545" s="40"/>
      <c r="W545" s="40"/>
      <c r="Z545" s="40"/>
      <c r="AV545" s="40"/>
    </row>
    <row r="546" spans="14:48" ht="13.5">
      <c r="N546" s="40"/>
      <c r="O546" s="40"/>
      <c r="P546" s="40"/>
      <c r="W546" s="40"/>
      <c r="Z546" s="40"/>
      <c r="AV546" s="40"/>
    </row>
    <row r="547" spans="14:48" ht="13.5">
      <c r="N547" s="40"/>
      <c r="O547" s="40"/>
      <c r="P547" s="40"/>
      <c r="W547" s="40"/>
      <c r="Z547" s="40"/>
      <c r="AV547" s="40"/>
    </row>
    <row r="548" spans="14:48" ht="13.5">
      <c r="N548" s="40"/>
      <c r="O548" s="40"/>
      <c r="P548" s="40"/>
      <c r="W548" s="40"/>
      <c r="Z548" s="40"/>
      <c r="AV548" s="40"/>
    </row>
    <row r="549" spans="14:48" ht="13.5">
      <c r="N549" s="40"/>
      <c r="O549" s="40"/>
      <c r="P549" s="40"/>
      <c r="W549" s="40"/>
      <c r="Z549" s="40"/>
      <c r="AV549" s="40"/>
    </row>
    <row r="550" spans="14:48" ht="13.5">
      <c r="N550" s="40"/>
      <c r="O550" s="40"/>
      <c r="P550" s="40"/>
      <c r="W550" s="40"/>
      <c r="Z550" s="40"/>
      <c r="AV550" s="40"/>
    </row>
    <row r="551" spans="14:48" ht="13.5">
      <c r="N551" s="40"/>
      <c r="O551" s="40"/>
      <c r="P551" s="40"/>
      <c r="W551" s="40"/>
      <c r="Z551" s="40"/>
      <c r="AV551" s="40"/>
    </row>
    <row r="552" spans="14:48" ht="13.5">
      <c r="N552" s="40"/>
      <c r="O552" s="40"/>
      <c r="P552" s="40"/>
      <c r="W552" s="40"/>
      <c r="Z552" s="40"/>
      <c r="AV552" s="40"/>
    </row>
    <row r="553" spans="14:48" ht="13.5">
      <c r="N553" s="40"/>
      <c r="O553" s="40"/>
      <c r="P553" s="40"/>
      <c r="W553" s="40"/>
      <c r="Z553" s="40"/>
      <c r="AV553" s="40"/>
    </row>
    <row r="554" spans="14:48" ht="13.5">
      <c r="N554" s="40"/>
      <c r="O554" s="40"/>
      <c r="P554" s="40"/>
      <c r="W554" s="40"/>
      <c r="Z554" s="40"/>
      <c r="AV554" s="40"/>
    </row>
    <row r="555" spans="14:48" ht="13.5">
      <c r="N555" s="40"/>
      <c r="O555" s="40"/>
      <c r="P555" s="40"/>
      <c r="W555" s="40"/>
      <c r="Z555" s="40"/>
      <c r="AV555" s="40"/>
    </row>
    <row r="556" spans="14:48" ht="13.5">
      <c r="N556" s="40"/>
      <c r="O556" s="40"/>
      <c r="P556" s="40"/>
      <c r="W556" s="40"/>
      <c r="Z556" s="40"/>
      <c r="AV556" s="40"/>
    </row>
    <row r="557" spans="14:48" ht="13.5">
      <c r="N557" s="40"/>
      <c r="O557" s="40"/>
      <c r="P557" s="40"/>
      <c r="W557" s="40"/>
      <c r="Z557" s="40"/>
      <c r="AV557" s="40"/>
    </row>
    <row r="558" spans="14:48" ht="13.5">
      <c r="N558" s="40"/>
      <c r="O558" s="40"/>
      <c r="P558" s="40"/>
      <c r="W558" s="40"/>
      <c r="Z558" s="40"/>
      <c r="AV558" s="40"/>
    </row>
    <row r="559" spans="14:48" ht="13.5">
      <c r="N559" s="40"/>
      <c r="O559" s="40"/>
      <c r="P559" s="40"/>
      <c r="W559" s="40"/>
      <c r="Z559" s="40"/>
      <c r="AV559" s="40"/>
    </row>
    <row r="560" spans="14:48" ht="13.5">
      <c r="N560" s="40"/>
      <c r="O560" s="40"/>
      <c r="P560" s="40"/>
      <c r="W560" s="40"/>
      <c r="Z560" s="40"/>
      <c r="AV560" s="40"/>
    </row>
    <row r="561" spans="14:48" ht="13.5">
      <c r="N561" s="40"/>
      <c r="O561" s="40"/>
      <c r="P561" s="40"/>
      <c r="W561" s="40"/>
      <c r="Z561" s="40"/>
      <c r="AV561" s="40"/>
    </row>
    <row r="562" spans="14:48" ht="13.5">
      <c r="N562" s="40"/>
      <c r="O562" s="40"/>
      <c r="P562" s="40"/>
      <c r="W562" s="40"/>
      <c r="Z562" s="40"/>
      <c r="AV562" s="40"/>
    </row>
    <row r="563" spans="14:48" ht="13.5">
      <c r="N563" s="40"/>
      <c r="O563" s="40"/>
      <c r="P563" s="40"/>
      <c r="W563" s="40"/>
      <c r="Z563" s="40"/>
      <c r="AV563" s="40"/>
    </row>
    <row r="564" spans="14:48" ht="13.5">
      <c r="N564" s="40"/>
      <c r="O564" s="40"/>
      <c r="P564" s="40"/>
      <c r="W564" s="40"/>
      <c r="Z564" s="40"/>
      <c r="AV564" s="40"/>
    </row>
    <row r="565" spans="14:48" ht="13.5">
      <c r="N565" s="40"/>
      <c r="O565" s="40"/>
      <c r="P565" s="40"/>
      <c r="W565" s="40"/>
      <c r="Z565" s="40"/>
      <c r="AV565" s="40"/>
    </row>
    <row r="566" spans="14:48" ht="13.5">
      <c r="N566" s="40"/>
      <c r="O566" s="40"/>
      <c r="P566" s="40"/>
      <c r="W566" s="40"/>
      <c r="Z566" s="40"/>
      <c r="AV566" s="40"/>
    </row>
    <row r="567" spans="14:48" ht="13.5">
      <c r="N567" s="40"/>
      <c r="O567" s="40"/>
      <c r="P567" s="40"/>
      <c r="W567" s="40"/>
      <c r="Z567" s="40"/>
      <c r="AV567" s="40"/>
    </row>
    <row r="568" spans="14:48" ht="13.5">
      <c r="N568" s="40"/>
      <c r="O568" s="40"/>
      <c r="P568" s="40"/>
      <c r="W568" s="40"/>
      <c r="Z568" s="40"/>
      <c r="AV568" s="40"/>
    </row>
    <row r="569" spans="14:48" ht="13.5">
      <c r="N569" s="40"/>
      <c r="O569" s="40"/>
      <c r="P569" s="40"/>
      <c r="W569" s="40"/>
      <c r="Z569" s="40"/>
      <c r="AV569" s="40"/>
    </row>
    <row r="570" spans="14:48" ht="13.5">
      <c r="N570" s="40"/>
      <c r="O570" s="40"/>
      <c r="P570" s="40"/>
      <c r="W570" s="40"/>
      <c r="Z570" s="40"/>
      <c r="AV570" s="40"/>
    </row>
    <row r="571" spans="14:48" ht="13.5">
      <c r="N571" s="40"/>
      <c r="O571" s="40"/>
      <c r="P571" s="40"/>
      <c r="W571" s="40"/>
      <c r="Z571" s="40"/>
      <c r="AV571" s="40"/>
    </row>
    <row r="572" spans="14:48" ht="13.5">
      <c r="N572" s="40"/>
      <c r="O572" s="40"/>
      <c r="P572" s="40"/>
      <c r="W572" s="40"/>
      <c r="Z572" s="40"/>
      <c r="AV572" s="40"/>
    </row>
    <row r="573" spans="14:48" ht="13.5">
      <c r="N573" s="40"/>
      <c r="O573" s="40"/>
      <c r="P573" s="40"/>
      <c r="W573" s="40"/>
      <c r="Z573" s="40"/>
      <c r="AV573" s="40"/>
    </row>
    <row r="574" spans="14:48" ht="13.5">
      <c r="N574" s="40"/>
      <c r="O574" s="40"/>
      <c r="P574" s="40"/>
      <c r="W574" s="40"/>
      <c r="Z574" s="40"/>
      <c r="AV574" s="40"/>
    </row>
    <row r="575" spans="14:48" ht="13.5">
      <c r="N575" s="40"/>
      <c r="O575" s="40"/>
      <c r="P575" s="40"/>
      <c r="W575" s="40"/>
      <c r="Z575" s="40"/>
      <c r="AV575" s="40"/>
    </row>
    <row r="576" spans="14:48" ht="13.5">
      <c r="N576" s="40"/>
      <c r="O576" s="40"/>
      <c r="P576" s="40"/>
      <c r="W576" s="40"/>
      <c r="Z576" s="40"/>
      <c r="AV576" s="40"/>
    </row>
    <row r="577" spans="14:48" ht="13.5">
      <c r="N577" s="40"/>
      <c r="O577" s="40"/>
      <c r="P577" s="40"/>
      <c r="W577" s="40"/>
      <c r="Z577" s="40"/>
      <c r="AV577" s="40"/>
    </row>
    <row r="578" spans="14:48" ht="13.5">
      <c r="N578" s="40"/>
      <c r="O578" s="40"/>
      <c r="P578" s="40"/>
      <c r="W578" s="40"/>
      <c r="Z578" s="40"/>
      <c r="AV578" s="40"/>
    </row>
    <row r="579" spans="14:48" ht="13.5">
      <c r="N579" s="40"/>
      <c r="O579" s="40"/>
      <c r="P579" s="40"/>
      <c r="W579" s="40"/>
      <c r="Z579" s="40"/>
      <c r="AV579" s="40"/>
    </row>
    <row r="580" spans="14:48" ht="13.5">
      <c r="N580" s="40"/>
      <c r="O580" s="40"/>
      <c r="P580" s="40"/>
      <c r="W580" s="40"/>
      <c r="Z580" s="40"/>
      <c r="AV580" s="40"/>
    </row>
    <row r="581" spans="14:48" ht="13.5">
      <c r="N581" s="40"/>
      <c r="O581" s="40"/>
      <c r="P581" s="40"/>
      <c r="W581" s="40"/>
      <c r="Z581" s="40"/>
      <c r="AV581" s="40"/>
    </row>
    <row r="582" spans="14:48" ht="13.5">
      <c r="N582" s="40"/>
      <c r="O582" s="40"/>
      <c r="P582" s="40"/>
      <c r="W582" s="40"/>
      <c r="Z582" s="40"/>
      <c r="AV582" s="40"/>
    </row>
    <row r="583" spans="14:48" ht="13.5">
      <c r="N583" s="40"/>
      <c r="O583" s="40"/>
      <c r="P583" s="40"/>
      <c r="W583" s="40"/>
      <c r="Z583" s="40"/>
      <c r="AV583" s="40"/>
    </row>
    <row r="584" spans="14:48" ht="13.5">
      <c r="N584" s="40"/>
      <c r="O584" s="40"/>
      <c r="P584" s="40"/>
      <c r="W584" s="40"/>
      <c r="Z584" s="40"/>
      <c r="AV584" s="40"/>
    </row>
    <row r="585" spans="14:48" ht="13.5">
      <c r="N585" s="40"/>
      <c r="O585" s="40"/>
      <c r="P585" s="40"/>
      <c r="W585" s="40"/>
      <c r="Z585" s="40"/>
      <c r="AV585" s="40"/>
    </row>
    <row r="586" spans="14:48" ht="13.5">
      <c r="N586" s="40"/>
      <c r="O586" s="40"/>
      <c r="P586" s="40"/>
      <c r="W586" s="40"/>
      <c r="Z586" s="40"/>
      <c r="AV586" s="40"/>
    </row>
    <row r="587" spans="14:48" ht="13.5">
      <c r="N587" s="40"/>
      <c r="O587" s="40"/>
      <c r="P587" s="40"/>
      <c r="W587" s="40"/>
      <c r="Z587" s="40"/>
      <c r="AV587" s="40"/>
    </row>
    <row r="588" spans="14:48" ht="13.5">
      <c r="N588" s="40"/>
      <c r="O588" s="40"/>
      <c r="P588" s="40"/>
      <c r="W588" s="40"/>
      <c r="Z588" s="40"/>
      <c r="AV588" s="40"/>
    </row>
    <row r="589" spans="14:48" ht="13.5">
      <c r="N589" s="40"/>
      <c r="O589" s="40"/>
      <c r="P589" s="40"/>
      <c r="W589" s="40"/>
      <c r="Z589" s="40"/>
      <c r="AV589" s="40"/>
    </row>
    <row r="590" spans="14:48" ht="13.5">
      <c r="N590" s="40"/>
      <c r="O590" s="40"/>
      <c r="P590" s="40"/>
      <c r="W590" s="40"/>
      <c r="Z590" s="40"/>
      <c r="AV590" s="40"/>
    </row>
    <row r="591" spans="14:48" ht="13.5">
      <c r="N591" s="40"/>
      <c r="O591" s="40"/>
      <c r="P591" s="40"/>
      <c r="W591" s="40"/>
      <c r="Z591" s="40"/>
      <c r="AV591" s="40"/>
    </row>
    <row r="592" spans="14:48" ht="13.5">
      <c r="N592" s="40"/>
      <c r="O592" s="40"/>
      <c r="P592" s="40"/>
      <c r="W592" s="40"/>
      <c r="Z592" s="40"/>
      <c r="AV592" s="40"/>
    </row>
    <row r="593" spans="14:48" ht="13.5">
      <c r="N593" s="40"/>
      <c r="O593" s="40"/>
      <c r="P593" s="40"/>
      <c r="W593" s="40"/>
      <c r="Z593" s="40"/>
      <c r="AV593" s="40"/>
    </row>
    <row r="594" spans="14:48" ht="13.5">
      <c r="N594" s="40"/>
      <c r="O594" s="40"/>
      <c r="P594" s="40"/>
      <c r="W594" s="40"/>
      <c r="Z594" s="40"/>
      <c r="AV594" s="40"/>
    </row>
    <row r="595" spans="14:48" ht="13.5">
      <c r="N595" s="40"/>
      <c r="O595" s="40"/>
      <c r="P595" s="40"/>
      <c r="W595" s="40"/>
      <c r="Z595" s="40"/>
      <c r="AV595" s="40"/>
    </row>
    <row r="596" spans="14:48" ht="13.5">
      <c r="N596" s="40"/>
      <c r="O596" s="40"/>
      <c r="P596" s="40"/>
      <c r="W596" s="40"/>
      <c r="Z596" s="40"/>
      <c r="AV596" s="40"/>
    </row>
    <row r="597" spans="14:48" ht="13.5">
      <c r="N597" s="40"/>
      <c r="O597" s="40"/>
      <c r="P597" s="40"/>
      <c r="W597" s="40"/>
      <c r="Z597" s="40"/>
      <c r="AV597" s="40"/>
    </row>
    <row r="598" spans="14:48" ht="13.5">
      <c r="N598" s="40"/>
      <c r="O598" s="40"/>
      <c r="P598" s="40"/>
      <c r="W598" s="40"/>
      <c r="Z598" s="40"/>
      <c r="AV598" s="40"/>
    </row>
    <row r="599" spans="14:48" ht="13.5">
      <c r="N599" s="40"/>
      <c r="O599" s="40"/>
      <c r="P599" s="40"/>
      <c r="W599" s="40"/>
      <c r="Z599" s="40"/>
      <c r="AV599" s="40"/>
    </row>
    <row r="600" spans="14:48" ht="13.5">
      <c r="N600" s="40"/>
      <c r="O600" s="40"/>
      <c r="P600" s="40"/>
      <c r="W600" s="40"/>
      <c r="Z600" s="40"/>
      <c r="AV600" s="40"/>
    </row>
    <row r="601" spans="14:48" ht="13.5">
      <c r="N601" s="40"/>
      <c r="O601" s="40"/>
      <c r="P601" s="40"/>
      <c r="W601" s="40"/>
      <c r="Z601" s="40"/>
      <c r="AV601" s="40"/>
    </row>
    <row r="602" spans="14:48" ht="13.5">
      <c r="N602" s="40"/>
      <c r="O602" s="40"/>
      <c r="P602" s="40"/>
      <c r="W602" s="40"/>
      <c r="Z602" s="40"/>
      <c r="AV602" s="40"/>
    </row>
    <row r="603" spans="14:48" ht="13.5">
      <c r="N603" s="40"/>
      <c r="O603" s="40"/>
      <c r="P603" s="40"/>
      <c r="W603" s="40"/>
      <c r="Z603" s="40"/>
      <c r="AV603" s="40"/>
    </row>
    <row r="604" spans="14:48" ht="13.5">
      <c r="N604" s="40"/>
      <c r="O604" s="40"/>
      <c r="P604" s="40"/>
      <c r="W604" s="40"/>
      <c r="Z604" s="40"/>
      <c r="AV604" s="40"/>
    </row>
    <row r="605" spans="14:48" ht="13.5">
      <c r="N605" s="40"/>
      <c r="O605" s="40"/>
      <c r="P605" s="40"/>
      <c r="W605" s="40"/>
      <c r="Z605" s="40"/>
      <c r="AV605" s="40"/>
    </row>
    <row r="606" spans="14:48" ht="13.5">
      <c r="N606" s="40"/>
      <c r="O606" s="40"/>
      <c r="P606" s="40"/>
      <c r="W606" s="40"/>
      <c r="Z606" s="40"/>
      <c r="AV606" s="40"/>
    </row>
    <row r="607" spans="14:48" ht="13.5">
      <c r="N607" s="40"/>
      <c r="O607" s="40"/>
      <c r="P607" s="40"/>
      <c r="W607" s="40"/>
      <c r="Z607" s="40"/>
      <c r="AV607" s="40"/>
    </row>
    <row r="608" spans="14:48" ht="13.5">
      <c r="N608" s="40"/>
      <c r="O608" s="40"/>
      <c r="P608" s="40"/>
      <c r="W608" s="40"/>
      <c r="Z608" s="40"/>
      <c r="AV608" s="40"/>
    </row>
    <row r="609" spans="14:48" ht="13.5">
      <c r="N609" s="40"/>
      <c r="O609" s="40"/>
      <c r="P609" s="40"/>
      <c r="W609" s="40"/>
      <c r="Z609" s="40"/>
      <c r="AV609" s="40"/>
    </row>
    <row r="610" spans="14:48" ht="13.5">
      <c r="N610" s="40"/>
      <c r="O610" s="40"/>
      <c r="P610" s="40"/>
      <c r="W610" s="40"/>
      <c r="Z610" s="40"/>
      <c r="AV610" s="40"/>
    </row>
    <row r="611" spans="14:48" ht="13.5">
      <c r="N611" s="40"/>
      <c r="O611" s="40"/>
      <c r="P611" s="40"/>
      <c r="W611" s="40"/>
      <c r="Z611" s="40"/>
      <c r="AV611" s="40"/>
    </row>
    <row r="612" spans="14:48" ht="13.5">
      <c r="N612" s="40"/>
      <c r="O612" s="40"/>
      <c r="P612" s="40"/>
      <c r="W612" s="40"/>
      <c r="Z612" s="40"/>
      <c r="AV612" s="40"/>
    </row>
    <row r="613" spans="14:48" ht="13.5">
      <c r="N613" s="40"/>
      <c r="O613" s="40"/>
      <c r="P613" s="40"/>
      <c r="W613" s="40"/>
      <c r="Z613" s="40"/>
      <c r="AV613" s="40"/>
    </row>
    <row r="614" spans="14:48" ht="13.5">
      <c r="N614" s="40"/>
      <c r="O614" s="40"/>
      <c r="P614" s="40"/>
      <c r="W614" s="40"/>
      <c r="Z614" s="40"/>
      <c r="AV614" s="40"/>
    </row>
    <row r="615" spans="14:48" ht="13.5">
      <c r="N615" s="40"/>
      <c r="O615" s="40"/>
      <c r="P615" s="40"/>
      <c r="W615" s="40"/>
      <c r="Z615" s="40"/>
      <c r="AV615" s="40"/>
    </row>
    <row r="616" spans="14:48" ht="13.5">
      <c r="N616" s="40"/>
      <c r="O616" s="40"/>
      <c r="P616" s="40"/>
      <c r="W616" s="40"/>
      <c r="Z616" s="40"/>
      <c r="AV616" s="40"/>
    </row>
    <row r="617" spans="14:48" ht="13.5">
      <c r="N617" s="40"/>
      <c r="O617" s="40"/>
      <c r="P617" s="40"/>
      <c r="W617" s="40"/>
      <c r="Z617" s="40"/>
      <c r="AV617" s="40"/>
    </row>
    <row r="618" spans="14:48" ht="13.5">
      <c r="N618" s="40"/>
      <c r="O618" s="40"/>
      <c r="P618" s="40"/>
      <c r="W618" s="40"/>
      <c r="Z618" s="40"/>
      <c r="AV618" s="40"/>
    </row>
    <row r="619" spans="14:48" ht="13.5">
      <c r="N619" s="40"/>
      <c r="O619" s="40"/>
      <c r="P619" s="40"/>
      <c r="W619" s="40"/>
      <c r="Z619" s="40"/>
      <c r="AV619" s="40"/>
    </row>
    <row r="620" spans="14:48" ht="13.5">
      <c r="N620" s="40"/>
      <c r="O620" s="40"/>
      <c r="P620" s="40"/>
      <c r="W620" s="40"/>
      <c r="Z620" s="40"/>
      <c r="AV620" s="40"/>
    </row>
    <row r="621" spans="14:48" ht="13.5">
      <c r="N621" s="40"/>
      <c r="O621" s="40"/>
      <c r="P621" s="40"/>
      <c r="W621" s="40"/>
      <c r="Z621" s="40"/>
      <c r="AV621" s="40"/>
    </row>
    <row r="622" spans="14:48" ht="13.5">
      <c r="N622" s="40"/>
      <c r="O622" s="40"/>
      <c r="P622" s="40"/>
      <c r="W622" s="40"/>
      <c r="Z622" s="40"/>
      <c r="AV622" s="40"/>
    </row>
    <row r="623" spans="14:48" ht="13.5">
      <c r="N623" s="40"/>
      <c r="O623" s="40"/>
      <c r="P623" s="40"/>
      <c r="W623" s="40"/>
      <c r="Z623" s="40"/>
      <c r="AV623" s="40"/>
    </row>
    <row r="624" spans="14:48" ht="13.5">
      <c r="N624" s="40"/>
      <c r="O624" s="40"/>
      <c r="P624" s="40"/>
      <c r="W624" s="40"/>
      <c r="Z624" s="40"/>
      <c r="AV624" s="40"/>
    </row>
    <row r="625" spans="14:48" ht="13.5">
      <c r="N625" s="40"/>
      <c r="O625" s="40"/>
      <c r="P625" s="40"/>
      <c r="W625" s="40"/>
      <c r="Z625" s="40"/>
      <c r="AV625" s="40"/>
    </row>
    <row r="626" spans="14:48" ht="13.5">
      <c r="N626" s="40"/>
      <c r="O626" s="40"/>
      <c r="P626" s="40"/>
      <c r="W626" s="40"/>
      <c r="Z626" s="40"/>
      <c r="AV626" s="40"/>
    </row>
    <row r="627" spans="14:48" ht="13.5">
      <c r="N627" s="40"/>
      <c r="O627" s="40"/>
      <c r="P627" s="40"/>
      <c r="W627" s="40"/>
      <c r="Z627" s="40"/>
      <c r="AV627" s="40"/>
    </row>
    <row r="628" spans="14:48" ht="13.5">
      <c r="N628" s="40"/>
      <c r="O628" s="40"/>
      <c r="P628" s="40"/>
      <c r="W628" s="40"/>
      <c r="Z628" s="40"/>
      <c r="AV628" s="40"/>
    </row>
    <row r="629" spans="14:48" ht="13.5">
      <c r="N629" s="40"/>
      <c r="O629" s="40"/>
      <c r="P629" s="40"/>
      <c r="W629" s="40"/>
      <c r="Z629" s="40"/>
      <c r="AV629" s="40"/>
    </row>
    <row r="630" spans="14:48" ht="13.5">
      <c r="N630" s="40"/>
      <c r="O630" s="40"/>
      <c r="P630" s="40"/>
      <c r="W630" s="40"/>
      <c r="Z630" s="40"/>
      <c r="AV630" s="40"/>
    </row>
    <row r="631" spans="14:48" ht="13.5">
      <c r="N631" s="40"/>
      <c r="O631" s="40"/>
      <c r="P631" s="40"/>
      <c r="W631" s="40"/>
      <c r="Z631" s="40"/>
      <c r="AV631" s="40"/>
    </row>
    <row r="632" spans="14:48" ht="13.5">
      <c r="N632" s="40"/>
      <c r="O632" s="40"/>
      <c r="P632" s="40"/>
      <c r="W632" s="40"/>
      <c r="Z632" s="40"/>
      <c r="AV632" s="40"/>
    </row>
    <row r="633" spans="14:48" ht="13.5">
      <c r="N633" s="40"/>
      <c r="O633" s="40"/>
      <c r="P633" s="40"/>
      <c r="W633" s="40"/>
      <c r="Z633" s="40"/>
      <c r="AV633" s="40"/>
    </row>
    <row r="634" spans="14:48" ht="13.5">
      <c r="N634" s="40"/>
      <c r="O634" s="40"/>
      <c r="P634" s="40"/>
      <c r="W634" s="40"/>
      <c r="Z634" s="40"/>
      <c r="AV634" s="40"/>
    </row>
    <row r="635" spans="14:48" ht="13.5">
      <c r="N635" s="40"/>
      <c r="O635" s="40"/>
      <c r="P635" s="40"/>
      <c r="W635" s="40"/>
      <c r="Z635" s="40"/>
      <c r="AV635" s="40"/>
    </row>
    <row r="636" spans="14:48" ht="13.5">
      <c r="N636" s="40"/>
      <c r="O636" s="40"/>
      <c r="P636" s="40"/>
      <c r="W636" s="40"/>
      <c r="Z636" s="40"/>
      <c r="AV636" s="40"/>
    </row>
    <row r="637" spans="14:48" ht="13.5">
      <c r="N637" s="40"/>
      <c r="O637" s="40"/>
      <c r="P637" s="40"/>
      <c r="W637" s="40"/>
      <c r="Z637" s="40"/>
      <c r="AV637" s="40"/>
    </row>
    <row r="638" spans="14:48" ht="13.5">
      <c r="N638" s="40"/>
      <c r="O638" s="40"/>
      <c r="P638" s="40"/>
      <c r="W638" s="40"/>
      <c r="Z638" s="40"/>
      <c r="AV638" s="40"/>
    </row>
    <row r="639" spans="14:48" ht="13.5">
      <c r="N639" s="40"/>
      <c r="O639" s="40"/>
      <c r="P639" s="40"/>
      <c r="W639" s="40"/>
      <c r="Z639" s="40"/>
      <c r="AV639" s="40"/>
    </row>
    <row r="640" spans="14:48" ht="13.5">
      <c r="N640" s="40"/>
      <c r="O640" s="40"/>
      <c r="P640" s="40"/>
      <c r="W640" s="40"/>
      <c r="Z640" s="40"/>
      <c r="AV640" s="40"/>
    </row>
    <row r="641" spans="14:48" ht="13.5">
      <c r="N641" s="40"/>
      <c r="O641" s="40"/>
      <c r="P641" s="40"/>
      <c r="W641" s="40"/>
      <c r="Z641" s="40"/>
      <c r="AV641" s="40"/>
    </row>
    <row r="642" spans="14:48" ht="13.5">
      <c r="N642" s="40"/>
      <c r="O642" s="40"/>
      <c r="P642" s="40"/>
      <c r="W642" s="40"/>
      <c r="Z642" s="40"/>
      <c r="AV642" s="40"/>
    </row>
    <row r="643" spans="14:48" ht="13.5">
      <c r="N643" s="40"/>
      <c r="O643" s="40"/>
      <c r="P643" s="40"/>
      <c r="W643" s="40"/>
      <c r="Z643" s="40"/>
      <c r="AV643" s="40"/>
    </row>
    <row r="644" spans="14:48" ht="13.5">
      <c r="N644" s="40"/>
      <c r="O644" s="40"/>
      <c r="P644" s="40"/>
      <c r="W644" s="40"/>
      <c r="Z644" s="40"/>
      <c r="AV644" s="40"/>
    </row>
    <row r="645" spans="14:48" ht="13.5">
      <c r="N645" s="40"/>
      <c r="O645" s="40"/>
      <c r="P645" s="40"/>
      <c r="W645" s="40"/>
      <c r="Z645" s="40"/>
      <c r="AV645" s="40"/>
    </row>
    <row r="646" spans="14:48" ht="13.5">
      <c r="N646" s="40"/>
      <c r="O646" s="40"/>
      <c r="P646" s="40"/>
      <c r="W646" s="40"/>
      <c r="Z646" s="40"/>
      <c r="AV646" s="40"/>
    </row>
    <row r="647" spans="14:48" ht="13.5">
      <c r="N647" s="40"/>
      <c r="O647" s="40"/>
      <c r="P647" s="40"/>
      <c r="W647" s="40"/>
      <c r="Z647" s="40"/>
      <c r="AV647" s="40"/>
    </row>
    <row r="648" spans="14:48" ht="13.5">
      <c r="N648" s="40"/>
      <c r="O648" s="40"/>
      <c r="P648" s="40"/>
      <c r="W648" s="40"/>
      <c r="Z648" s="40"/>
      <c r="AV648" s="40"/>
    </row>
    <row r="649" spans="14:48" ht="13.5">
      <c r="N649" s="40"/>
      <c r="O649" s="40"/>
      <c r="P649" s="40"/>
      <c r="W649" s="40"/>
      <c r="Z649" s="40"/>
      <c r="AV649" s="40"/>
    </row>
    <row r="650" spans="14:48" ht="13.5">
      <c r="N650" s="40"/>
      <c r="O650" s="40"/>
      <c r="P650" s="40"/>
      <c r="W650" s="40"/>
      <c r="Z650" s="40"/>
      <c r="AV650" s="40"/>
    </row>
    <row r="651" spans="14:48" ht="13.5">
      <c r="N651" s="40"/>
      <c r="O651" s="40"/>
      <c r="P651" s="40"/>
      <c r="W651" s="40"/>
      <c r="Z651" s="40"/>
      <c r="AV651" s="40"/>
    </row>
    <row r="652" spans="14:48" ht="13.5">
      <c r="N652" s="40"/>
      <c r="O652" s="40"/>
      <c r="P652" s="40"/>
      <c r="W652" s="40"/>
      <c r="Z652" s="40"/>
      <c r="AV652" s="40"/>
    </row>
    <row r="653" spans="14:48" ht="13.5">
      <c r="N653" s="40"/>
      <c r="O653" s="40"/>
      <c r="P653" s="40"/>
      <c r="W653" s="40"/>
      <c r="Z653" s="40"/>
      <c r="AV653" s="40"/>
    </row>
    <row r="654" spans="14:48" ht="13.5">
      <c r="N654" s="40"/>
      <c r="O654" s="40"/>
      <c r="P654" s="40"/>
      <c r="W654" s="40"/>
      <c r="Z654" s="40"/>
      <c r="AV654" s="40"/>
    </row>
    <row r="655" spans="14:48" ht="13.5">
      <c r="N655" s="40"/>
      <c r="O655" s="40"/>
      <c r="P655" s="40"/>
      <c r="W655" s="40"/>
      <c r="Z655" s="40"/>
      <c r="AV655" s="40"/>
    </row>
    <row r="656" spans="14:48" ht="13.5">
      <c r="N656" s="40"/>
      <c r="O656" s="40"/>
      <c r="P656" s="40"/>
      <c r="W656" s="40"/>
      <c r="Z656" s="40"/>
      <c r="AV656" s="40"/>
    </row>
    <row r="657" spans="14:48" ht="13.5">
      <c r="N657" s="40"/>
      <c r="O657" s="40"/>
      <c r="P657" s="40"/>
      <c r="W657" s="40"/>
      <c r="Z657" s="40"/>
      <c r="AV657" s="40"/>
    </row>
    <row r="658" spans="14:48" ht="13.5">
      <c r="N658" s="40"/>
      <c r="O658" s="40"/>
      <c r="P658" s="40"/>
      <c r="W658" s="40"/>
      <c r="Z658" s="40"/>
      <c r="AV658" s="40"/>
    </row>
    <row r="659" spans="14:48" ht="13.5">
      <c r="N659" s="40"/>
      <c r="O659" s="40"/>
      <c r="P659" s="40"/>
      <c r="W659" s="40"/>
      <c r="Z659" s="40"/>
      <c r="AV659" s="40"/>
    </row>
    <row r="660" spans="14:48" ht="13.5">
      <c r="N660" s="40"/>
      <c r="O660" s="40"/>
      <c r="P660" s="40"/>
      <c r="W660" s="40"/>
      <c r="Z660" s="40"/>
      <c r="AV660" s="40"/>
    </row>
    <row r="661" spans="14:48" ht="13.5">
      <c r="N661" s="40"/>
      <c r="O661" s="40"/>
      <c r="P661" s="40"/>
      <c r="W661" s="40"/>
      <c r="Z661" s="40"/>
      <c r="AV661" s="40"/>
    </row>
    <row r="662" spans="14:48" ht="13.5">
      <c r="N662" s="40"/>
      <c r="O662" s="40"/>
      <c r="P662" s="40"/>
      <c r="W662" s="40"/>
      <c r="Z662" s="40"/>
      <c r="AV662" s="40"/>
    </row>
    <row r="663" spans="14:48" ht="13.5">
      <c r="N663" s="40"/>
      <c r="O663" s="40"/>
      <c r="P663" s="40"/>
      <c r="W663" s="40"/>
      <c r="Z663" s="40"/>
      <c r="AV663" s="40"/>
    </row>
    <row r="664" spans="14:48" ht="13.5">
      <c r="N664" s="40"/>
      <c r="O664" s="40"/>
      <c r="P664" s="40"/>
      <c r="W664" s="40"/>
      <c r="Z664" s="40"/>
      <c r="AV664" s="40"/>
    </row>
    <row r="665" spans="14:48" ht="13.5">
      <c r="N665" s="40"/>
      <c r="O665" s="40"/>
      <c r="P665" s="40"/>
      <c r="W665" s="40"/>
      <c r="Z665" s="40"/>
      <c r="AV665" s="40"/>
    </row>
    <row r="666" spans="14:48" ht="13.5">
      <c r="N666" s="40"/>
      <c r="O666" s="40"/>
      <c r="P666" s="40"/>
      <c r="W666" s="40"/>
      <c r="Z666" s="40"/>
      <c r="AV666" s="40"/>
    </row>
    <row r="667" spans="14:48" ht="13.5">
      <c r="N667" s="40"/>
      <c r="O667" s="40"/>
      <c r="P667" s="40"/>
      <c r="W667" s="40"/>
      <c r="Z667" s="40"/>
      <c r="AV667" s="40"/>
    </row>
    <row r="668" spans="14:48" ht="13.5">
      <c r="N668" s="40"/>
      <c r="O668" s="40"/>
      <c r="P668" s="40"/>
      <c r="W668" s="40"/>
      <c r="Z668" s="40"/>
      <c r="AV668" s="40"/>
    </row>
    <row r="669" spans="14:48" ht="13.5">
      <c r="N669" s="40"/>
      <c r="O669" s="40"/>
      <c r="P669" s="40"/>
      <c r="W669" s="40"/>
      <c r="Z669" s="40"/>
      <c r="AV669" s="40"/>
    </row>
    <row r="670" spans="14:48" ht="13.5">
      <c r="N670" s="40"/>
      <c r="O670" s="40"/>
      <c r="P670" s="40"/>
      <c r="W670" s="40"/>
      <c r="Z670" s="40"/>
      <c r="AV670" s="40"/>
    </row>
    <row r="671" spans="14:48" ht="13.5">
      <c r="N671" s="40"/>
      <c r="O671" s="40"/>
      <c r="P671" s="40"/>
      <c r="W671" s="40"/>
      <c r="Z671" s="40"/>
      <c r="AV671" s="40"/>
    </row>
    <row r="672" spans="14:48" ht="13.5">
      <c r="N672" s="40"/>
      <c r="O672" s="40"/>
      <c r="P672" s="40"/>
      <c r="W672" s="40"/>
      <c r="Z672" s="40"/>
      <c r="AV672" s="40"/>
    </row>
    <row r="673" spans="14:48" ht="13.5">
      <c r="N673" s="40"/>
      <c r="O673" s="40"/>
      <c r="P673" s="40"/>
      <c r="W673" s="40"/>
      <c r="Z673" s="40"/>
      <c r="AV673" s="40"/>
    </row>
    <row r="674" spans="14:48" ht="13.5">
      <c r="N674" s="40"/>
      <c r="O674" s="40"/>
      <c r="P674" s="40"/>
      <c r="W674" s="40"/>
      <c r="Z674" s="40"/>
      <c r="AV674" s="40"/>
    </row>
    <row r="675" spans="14:48" ht="13.5">
      <c r="N675" s="40"/>
      <c r="O675" s="40"/>
      <c r="P675" s="40"/>
      <c r="W675" s="40"/>
      <c r="Z675" s="40"/>
      <c r="AV675" s="40"/>
    </row>
    <row r="676" spans="14:48" ht="13.5">
      <c r="N676" s="40"/>
      <c r="O676" s="40"/>
      <c r="P676" s="40"/>
      <c r="W676" s="40"/>
      <c r="Z676" s="40"/>
      <c r="AV676" s="40"/>
    </row>
    <row r="677" spans="14:48" ht="13.5">
      <c r="N677" s="40"/>
      <c r="O677" s="40"/>
      <c r="P677" s="40"/>
      <c r="W677" s="40"/>
      <c r="Z677" s="40"/>
      <c r="AV677" s="40"/>
    </row>
    <row r="678" spans="14:48" ht="13.5">
      <c r="N678" s="40"/>
      <c r="O678" s="40"/>
      <c r="P678" s="40"/>
      <c r="W678" s="40"/>
      <c r="Z678" s="40"/>
      <c r="AV678" s="40"/>
    </row>
    <row r="679" spans="14:48" ht="13.5">
      <c r="N679" s="40"/>
      <c r="O679" s="40"/>
      <c r="P679" s="40"/>
      <c r="W679" s="40"/>
      <c r="Z679" s="40"/>
      <c r="AV679" s="40"/>
    </row>
    <row r="680" spans="14:48" ht="13.5">
      <c r="N680" s="40"/>
      <c r="O680" s="40"/>
      <c r="P680" s="40"/>
      <c r="W680" s="40"/>
      <c r="Z680" s="40"/>
      <c r="AV680" s="40"/>
    </row>
    <row r="681" spans="14:48" ht="13.5">
      <c r="N681" s="40"/>
      <c r="O681" s="40"/>
      <c r="P681" s="40"/>
      <c r="W681" s="40"/>
      <c r="Z681" s="40"/>
      <c r="AV681" s="40"/>
    </row>
    <row r="682" spans="14:48" ht="13.5">
      <c r="N682" s="40"/>
      <c r="O682" s="40"/>
      <c r="P682" s="40"/>
      <c r="W682" s="40"/>
      <c r="Z682" s="40"/>
      <c r="AV682" s="40"/>
    </row>
    <row r="683" spans="14:48" ht="13.5">
      <c r="N683" s="40"/>
      <c r="O683" s="40"/>
      <c r="P683" s="40"/>
      <c r="W683" s="40"/>
      <c r="Z683" s="40"/>
      <c r="AV683" s="40"/>
    </row>
    <row r="684" spans="14:48" ht="13.5">
      <c r="N684" s="40"/>
      <c r="O684" s="40"/>
      <c r="P684" s="40"/>
      <c r="W684" s="40"/>
      <c r="Z684" s="40"/>
      <c r="AV684" s="40"/>
    </row>
    <row r="685" spans="14:48" ht="13.5">
      <c r="N685" s="40"/>
      <c r="O685" s="40"/>
      <c r="P685" s="40"/>
      <c r="W685" s="40"/>
      <c r="Z685" s="40"/>
      <c r="AV685" s="40"/>
    </row>
    <row r="686" spans="14:48" ht="13.5">
      <c r="N686" s="40"/>
      <c r="O686" s="40"/>
      <c r="P686" s="40"/>
      <c r="W686" s="40"/>
      <c r="Z686" s="40"/>
      <c r="AV686" s="40"/>
    </row>
    <row r="687" spans="14:48" ht="13.5">
      <c r="N687" s="40"/>
      <c r="O687" s="40"/>
      <c r="P687" s="40"/>
      <c r="W687" s="40"/>
      <c r="Z687" s="40"/>
      <c r="AV687" s="40"/>
    </row>
    <row r="688" spans="14:48" ht="13.5">
      <c r="N688" s="40"/>
      <c r="O688" s="40"/>
      <c r="P688" s="40"/>
      <c r="W688" s="40"/>
      <c r="Z688" s="40"/>
      <c r="AV688" s="40"/>
    </row>
    <row r="689" spans="14:48" ht="13.5">
      <c r="N689" s="40"/>
      <c r="O689" s="40"/>
      <c r="P689" s="40"/>
      <c r="W689" s="40"/>
      <c r="Z689" s="40"/>
      <c r="AV689" s="40"/>
    </row>
    <row r="690" spans="14:48" ht="13.5">
      <c r="N690" s="40"/>
      <c r="O690" s="40"/>
      <c r="P690" s="40"/>
      <c r="W690" s="40"/>
      <c r="Z690" s="40"/>
      <c r="AV690" s="40"/>
    </row>
    <row r="691" spans="14:48" ht="13.5">
      <c r="N691" s="40"/>
      <c r="O691" s="40"/>
      <c r="P691" s="40"/>
      <c r="W691" s="40"/>
      <c r="Z691" s="40"/>
      <c r="AV691" s="40"/>
    </row>
    <row r="692" spans="14:48" ht="13.5">
      <c r="N692" s="40"/>
      <c r="O692" s="40"/>
      <c r="P692" s="40"/>
      <c r="W692" s="40"/>
      <c r="Z692" s="40"/>
      <c r="AV692" s="40"/>
    </row>
    <row r="693" spans="14:48" ht="13.5">
      <c r="N693" s="40"/>
      <c r="O693" s="40"/>
      <c r="P693" s="40"/>
      <c r="W693" s="40"/>
      <c r="Z693" s="40"/>
      <c r="AV693" s="40"/>
    </row>
    <row r="694" spans="14:48" ht="13.5">
      <c r="N694" s="40"/>
      <c r="O694" s="40"/>
      <c r="P694" s="40"/>
      <c r="W694" s="40"/>
      <c r="Z694" s="40"/>
      <c r="AV694" s="40"/>
    </row>
    <row r="695" spans="14:48" ht="13.5">
      <c r="N695" s="40"/>
      <c r="O695" s="40"/>
      <c r="P695" s="40"/>
      <c r="W695" s="40"/>
      <c r="Z695" s="40"/>
      <c r="AV695" s="40"/>
    </row>
    <row r="696" spans="14:48" ht="13.5">
      <c r="N696" s="40"/>
      <c r="O696" s="40"/>
      <c r="P696" s="40"/>
      <c r="W696" s="40"/>
      <c r="Z696" s="40"/>
      <c r="AV696" s="40"/>
    </row>
    <row r="697" spans="14:48" ht="13.5">
      <c r="N697" s="40"/>
      <c r="O697" s="40"/>
      <c r="P697" s="40"/>
      <c r="W697" s="40"/>
      <c r="Z697" s="40"/>
      <c r="AV697" s="40"/>
    </row>
    <row r="698" spans="14:48" ht="13.5">
      <c r="N698" s="40"/>
      <c r="O698" s="40"/>
      <c r="P698" s="40"/>
      <c r="W698" s="40"/>
      <c r="Z698" s="40"/>
      <c r="AV698" s="40"/>
    </row>
    <row r="699" spans="14:48" ht="13.5">
      <c r="N699" s="40"/>
      <c r="O699" s="40"/>
      <c r="P699" s="40"/>
      <c r="W699" s="40"/>
      <c r="Z699" s="40"/>
      <c r="AV699" s="40"/>
    </row>
    <row r="700" spans="14:48" ht="13.5">
      <c r="N700" s="40"/>
      <c r="O700" s="40"/>
      <c r="P700" s="40"/>
      <c r="W700" s="40"/>
      <c r="Z700" s="40"/>
      <c r="AV700" s="40"/>
    </row>
    <row r="701" spans="14:48" ht="13.5">
      <c r="N701" s="40"/>
      <c r="O701" s="40"/>
      <c r="P701" s="40"/>
      <c r="W701" s="40"/>
      <c r="Z701" s="40"/>
      <c r="AV701" s="40"/>
    </row>
    <row r="702" spans="14:48" ht="13.5">
      <c r="N702" s="40"/>
      <c r="O702" s="40"/>
      <c r="P702" s="40"/>
      <c r="W702" s="40"/>
      <c r="Z702" s="40"/>
      <c r="AV702" s="40"/>
    </row>
    <row r="703" spans="14:48" ht="13.5">
      <c r="N703" s="40"/>
      <c r="O703" s="40"/>
      <c r="P703" s="40"/>
      <c r="W703" s="40"/>
      <c r="Z703" s="40"/>
      <c r="AV703" s="40"/>
    </row>
    <row r="704" spans="14:48" ht="13.5">
      <c r="N704" s="40"/>
      <c r="O704" s="40"/>
      <c r="P704" s="40"/>
      <c r="W704" s="40"/>
      <c r="Z704" s="40"/>
      <c r="AV704" s="40"/>
    </row>
    <row r="705" spans="14:48" ht="13.5">
      <c r="N705" s="40"/>
      <c r="O705" s="40"/>
      <c r="P705" s="40"/>
      <c r="W705" s="40"/>
      <c r="Z705" s="40"/>
      <c r="AV705" s="40"/>
    </row>
    <row r="706" spans="14:48" ht="13.5">
      <c r="N706" s="40"/>
      <c r="O706" s="40"/>
      <c r="P706" s="40"/>
      <c r="W706" s="40"/>
      <c r="Z706" s="40"/>
      <c r="AV706" s="40"/>
    </row>
    <row r="707" spans="14:48" ht="13.5">
      <c r="N707" s="40"/>
      <c r="O707" s="40"/>
      <c r="P707" s="40"/>
      <c r="W707" s="40"/>
      <c r="Z707" s="40"/>
      <c r="AV707" s="40"/>
    </row>
    <row r="708" spans="14:48" ht="13.5">
      <c r="N708" s="40"/>
      <c r="O708" s="40"/>
      <c r="P708" s="40"/>
      <c r="W708" s="40"/>
      <c r="Z708" s="40"/>
      <c r="AV708" s="40"/>
    </row>
    <row r="709" spans="14:48" ht="13.5">
      <c r="N709" s="40"/>
      <c r="O709" s="40"/>
      <c r="P709" s="40"/>
      <c r="W709" s="40"/>
      <c r="Z709" s="40"/>
      <c r="AV709" s="40"/>
    </row>
    <row r="710" spans="14:48" ht="13.5">
      <c r="N710" s="40"/>
      <c r="O710" s="40"/>
      <c r="P710" s="40"/>
      <c r="W710" s="40"/>
      <c r="Z710" s="40"/>
      <c r="AV710" s="40"/>
    </row>
    <row r="711" spans="14:48" ht="13.5">
      <c r="N711" s="40"/>
      <c r="O711" s="40"/>
      <c r="P711" s="40"/>
      <c r="W711" s="40"/>
      <c r="Z711" s="40"/>
      <c r="AV711" s="40"/>
    </row>
    <row r="712" spans="14:48" ht="13.5">
      <c r="N712" s="40"/>
      <c r="O712" s="40"/>
      <c r="P712" s="40"/>
      <c r="W712" s="40"/>
      <c r="Z712" s="40"/>
      <c r="AV712" s="40"/>
    </row>
    <row r="713" spans="14:48" ht="13.5">
      <c r="N713" s="40"/>
      <c r="O713" s="40"/>
      <c r="P713" s="40"/>
      <c r="W713" s="40"/>
      <c r="Z713" s="40"/>
      <c r="AV713" s="40"/>
    </row>
    <row r="714" spans="14:48" ht="13.5">
      <c r="N714" s="40"/>
      <c r="O714" s="40"/>
      <c r="P714" s="40"/>
      <c r="W714" s="40"/>
      <c r="Z714" s="40"/>
      <c r="AV714" s="40"/>
    </row>
    <row r="715" spans="14:48" ht="13.5">
      <c r="N715" s="40"/>
      <c r="O715" s="40"/>
      <c r="P715" s="40"/>
      <c r="W715" s="40"/>
      <c r="Z715" s="40"/>
      <c r="AV715" s="40"/>
    </row>
    <row r="716" spans="14:48" ht="13.5">
      <c r="N716" s="40"/>
      <c r="O716" s="40"/>
      <c r="P716" s="40"/>
      <c r="W716" s="40"/>
      <c r="Z716" s="40"/>
      <c r="AV716" s="40"/>
    </row>
    <row r="717" spans="14:48" ht="13.5">
      <c r="N717" s="40"/>
      <c r="O717" s="40"/>
      <c r="P717" s="40"/>
      <c r="W717" s="40"/>
      <c r="Z717" s="40"/>
      <c r="AV717" s="40"/>
    </row>
    <row r="718" spans="14:48" ht="13.5">
      <c r="N718" s="40"/>
      <c r="O718" s="40"/>
      <c r="P718" s="40"/>
      <c r="W718" s="40"/>
      <c r="Z718" s="40"/>
      <c r="AV718" s="40"/>
    </row>
    <row r="719" spans="14:48" ht="13.5">
      <c r="N719" s="40"/>
      <c r="O719" s="40"/>
      <c r="P719" s="40"/>
      <c r="W719" s="40"/>
      <c r="Z719" s="40"/>
      <c r="AV719" s="40"/>
    </row>
    <row r="720" spans="14:48" ht="13.5">
      <c r="N720" s="40"/>
      <c r="O720" s="40"/>
      <c r="P720" s="40"/>
      <c r="W720" s="40"/>
      <c r="Z720" s="40"/>
      <c r="AV720" s="40"/>
    </row>
    <row r="721" spans="14:48" ht="13.5">
      <c r="N721" s="40"/>
      <c r="O721" s="40"/>
      <c r="P721" s="40"/>
      <c r="W721" s="40"/>
      <c r="Z721" s="40"/>
      <c r="AV721" s="40"/>
    </row>
    <row r="722" spans="14:48" ht="13.5">
      <c r="N722" s="40"/>
      <c r="O722" s="40"/>
      <c r="P722" s="40"/>
      <c r="W722" s="40"/>
      <c r="Z722" s="40"/>
      <c r="AV722" s="40"/>
    </row>
    <row r="723" spans="14:48" ht="13.5">
      <c r="N723" s="40"/>
      <c r="O723" s="40"/>
      <c r="P723" s="40"/>
      <c r="W723" s="40"/>
      <c r="Z723" s="40"/>
      <c r="AV723" s="40"/>
    </row>
    <row r="724" spans="14:48" ht="13.5">
      <c r="N724" s="40"/>
      <c r="O724" s="40"/>
      <c r="P724" s="40"/>
      <c r="W724" s="40"/>
      <c r="Z724" s="40"/>
      <c r="AV724" s="40"/>
    </row>
    <row r="725" spans="14:48" ht="13.5">
      <c r="N725" s="40"/>
      <c r="O725" s="40"/>
      <c r="P725" s="40"/>
      <c r="W725" s="40"/>
      <c r="Z725" s="40"/>
      <c r="AV725" s="40"/>
    </row>
    <row r="726" spans="14:48" ht="13.5">
      <c r="N726" s="40"/>
      <c r="O726" s="40"/>
      <c r="P726" s="40"/>
      <c r="W726" s="40"/>
      <c r="Z726" s="40"/>
      <c r="AV726" s="40"/>
    </row>
    <row r="727" spans="14:48" ht="13.5">
      <c r="N727" s="40"/>
      <c r="O727" s="40"/>
      <c r="P727" s="40"/>
      <c r="W727" s="40"/>
      <c r="Z727" s="40"/>
      <c r="AV727" s="40"/>
    </row>
    <row r="728" spans="14:48" ht="13.5">
      <c r="N728" s="40"/>
      <c r="O728" s="40"/>
      <c r="P728" s="40"/>
      <c r="W728" s="40"/>
      <c r="Z728" s="40"/>
      <c r="AV728" s="40"/>
    </row>
    <row r="729" spans="14:48" ht="13.5">
      <c r="N729" s="40"/>
      <c r="O729" s="40"/>
      <c r="P729" s="40"/>
      <c r="W729" s="40"/>
      <c r="Z729" s="40"/>
      <c r="AV729" s="40"/>
    </row>
    <row r="730" spans="14:48" ht="13.5">
      <c r="N730" s="40"/>
      <c r="O730" s="40"/>
      <c r="P730" s="40"/>
      <c r="W730" s="40"/>
      <c r="Z730" s="40"/>
      <c r="AV730" s="40"/>
    </row>
    <row r="731" spans="14:48" ht="13.5">
      <c r="N731" s="40"/>
      <c r="O731" s="40"/>
      <c r="P731" s="40"/>
      <c r="W731" s="40"/>
      <c r="Z731" s="40"/>
      <c r="AV731" s="40"/>
    </row>
    <row r="732" spans="14:48" ht="13.5">
      <c r="N732" s="40"/>
      <c r="O732" s="40"/>
      <c r="P732" s="40"/>
      <c r="W732" s="40"/>
      <c r="Z732" s="40"/>
      <c r="AV732" s="40"/>
    </row>
    <row r="733" spans="14:48" ht="13.5">
      <c r="N733" s="40"/>
      <c r="O733" s="40"/>
      <c r="P733" s="40"/>
      <c r="W733" s="40"/>
      <c r="Z733" s="40"/>
      <c r="AV733" s="40"/>
    </row>
    <row r="734" spans="14:48" ht="13.5">
      <c r="N734" s="40"/>
      <c r="O734" s="40"/>
      <c r="P734" s="40"/>
      <c r="W734" s="40"/>
      <c r="Z734" s="40"/>
      <c r="AV734" s="40"/>
    </row>
    <row r="735" spans="14:48" ht="13.5">
      <c r="N735" s="40"/>
      <c r="O735" s="40"/>
      <c r="P735" s="40"/>
      <c r="W735" s="40"/>
      <c r="Z735" s="40"/>
      <c r="AV735" s="40"/>
    </row>
    <row r="736" spans="14:48" ht="13.5">
      <c r="N736" s="40"/>
      <c r="O736" s="40"/>
      <c r="P736" s="40"/>
      <c r="W736" s="40"/>
      <c r="Z736" s="40"/>
      <c r="AV736" s="40"/>
    </row>
    <row r="737" spans="14:48" ht="13.5">
      <c r="N737" s="40"/>
      <c r="O737" s="40"/>
      <c r="P737" s="40"/>
      <c r="W737" s="40"/>
      <c r="Z737" s="40"/>
      <c r="AV737" s="40"/>
    </row>
    <row r="738" spans="14:48" ht="13.5">
      <c r="N738" s="40"/>
      <c r="O738" s="40"/>
      <c r="P738" s="40"/>
      <c r="W738" s="40"/>
      <c r="Z738" s="40"/>
      <c r="AV738" s="40"/>
    </row>
    <row r="739" spans="14:48" ht="13.5">
      <c r="N739" s="40"/>
      <c r="O739" s="40"/>
      <c r="P739" s="40"/>
      <c r="W739" s="40"/>
      <c r="Z739" s="40"/>
      <c r="AV739" s="40"/>
    </row>
    <row r="740" spans="14:48" ht="13.5">
      <c r="N740" s="40"/>
      <c r="O740" s="40"/>
      <c r="P740" s="40"/>
      <c r="W740" s="40"/>
      <c r="Z740" s="40"/>
      <c r="AV740" s="40"/>
    </row>
    <row r="741" spans="14:48" ht="13.5">
      <c r="N741" s="40"/>
      <c r="O741" s="40"/>
      <c r="P741" s="40"/>
      <c r="W741" s="40"/>
      <c r="Z741" s="40"/>
      <c r="AV741" s="40"/>
    </row>
    <row r="742" spans="14:48" ht="13.5">
      <c r="N742" s="40"/>
      <c r="O742" s="40"/>
      <c r="P742" s="40"/>
      <c r="W742" s="40"/>
      <c r="Z742" s="40"/>
      <c r="AV742" s="40"/>
    </row>
    <row r="743" spans="14:48" ht="13.5">
      <c r="N743" s="40"/>
      <c r="O743" s="40"/>
      <c r="P743" s="40"/>
      <c r="W743" s="40"/>
      <c r="Z743" s="40"/>
      <c r="AV743" s="40"/>
    </row>
    <row r="744" spans="14:48" ht="13.5">
      <c r="N744" s="40"/>
      <c r="O744" s="40"/>
      <c r="P744" s="40"/>
      <c r="W744" s="40"/>
      <c r="Z744" s="40"/>
      <c r="AV744" s="40"/>
    </row>
    <row r="745" spans="14:48" ht="13.5">
      <c r="N745" s="40"/>
      <c r="O745" s="40"/>
      <c r="P745" s="40"/>
      <c r="W745" s="40"/>
      <c r="Z745" s="40"/>
      <c r="AV745" s="40"/>
    </row>
    <row r="746" spans="14:48" ht="13.5">
      <c r="N746" s="40"/>
      <c r="O746" s="40"/>
      <c r="P746" s="40"/>
      <c r="W746" s="40"/>
      <c r="Z746" s="40"/>
      <c r="AV746" s="40"/>
    </row>
    <row r="747" spans="14:48" ht="13.5">
      <c r="N747" s="40"/>
      <c r="O747" s="40"/>
      <c r="P747" s="40"/>
      <c r="W747" s="40"/>
      <c r="Z747" s="40"/>
      <c r="AV747" s="40"/>
    </row>
    <row r="748" spans="14:48" ht="13.5">
      <c r="N748" s="40"/>
      <c r="O748" s="40"/>
      <c r="P748" s="40"/>
      <c r="W748" s="40"/>
      <c r="Z748" s="40"/>
      <c r="AV748" s="40"/>
    </row>
    <row r="749" spans="14:48" ht="13.5">
      <c r="N749" s="40"/>
      <c r="O749" s="40"/>
      <c r="P749" s="40"/>
      <c r="W749" s="40"/>
      <c r="Z749" s="40"/>
      <c r="AV749" s="40"/>
    </row>
    <row r="750" spans="14:48" ht="13.5">
      <c r="N750" s="40"/>
      <c r="O750" s="40"/>
      <c r="P750" s="40"/>
      <c r="W750" s="40"/>
      <c r="Z750" s="40"/>
      <c r="AV750" s="40"/>
    </row>
    <row r="751" spans="14:48" ht="13.5">
      <c r="N751" s="40"/>
      <c r="O751" s="40"/>
      <c r="P751" s="40"/>
      <c r="W751" s="40"/>
      <c r="Z751" s="40"/>
      <c r="AV751" s="40"/>
    </row>
    <row r="752" spans="14:48" ht="13.5">
      <c r="N752" s="40"/>
      <c r="O752" s="40"/>
      <c r="P752" s="40"/>
      <c r="W752" s="40"/>
      <c r="Z752" s="40"/>
      <c r="AV752" s="40"/>
    </row>
    <row r="753" spans="14:48" ht="13.5">
      <c r="N753" s="40"/>
      <c r="O753" s="40"/>
      <c r="P753" s="40"/>
      <c r="W753" s="40"/>
      <c r="Z753" s="40"/>
      <c r="AV753" s="40"/>
    </row>
    <row r="754" spans="14:48" ht="13.5">
      <c r="N754" s="40"/>
      <c r="O754" s="40"/>
      <c r="P754" s="40"/>
      <c r="W754" s="40"/>
      <c r="Z754" s="40"/>
      <c r="AV754" s="40"/>
    </row>
    <row r="755" spans="14:48" ht="13.5">
      <c r="N755" s="40"/>
      <c r="O755" s="40"/>
      <c r="P755" s="40"/>
      <c r="W755" s="40"/>
      <c r="Z755" s="40"/>
      <c r="AV755" s="40"/>
    </row>
    <row r="756" spans="14:48" ht="13.5">
      <c r="N756" s="40"/>
      <c r="O756" s="40"/>
      <c r="P756" s="40"/>
      <c r="W756" s="40"/>
      <c r="Z756" s="40"/>
      <c r="AV756" s="40"/>
    </row>
    <row r="757" spans="14:48" ht="13.5">
      <c r="N757" s="40"/>
      <c r="O757" s="40"/>
      <c r="P757" s="40"/>
      <c r="W757" s="40"/>
      <c r="Z757" s="40"/>
      <c r="AV757" s="40"/>
    </row>
    <row r="758" spans="14:48" ht="13.5">
      <c r="N758" s="40"/>
      <c r="O758" s="40"/>
      <c r="P758" s="40"/>
      <c r="W758" s="40"/>
      <c r="Z758" s="40"/>
      <c r="AV758" s="40"/>
    </row>
    <row r="759" spans="14:48" ht="13.5">
      <c r="N759" s="40"/>
      <c r="O759" s="40"/>
      <c r="P759" s="40"/>
      <c r="W759" s="40"/>
      <c r="Z759" s="40"/>
      <c r="AV759" s="40"/>
    </row>
    <row r="760" spans="14:48" ht="13.5">
      <c r="N760" s="40"/>
      <c r="O760" s="40"/>
      <c r="P760" s="40"/>
      <c r="W760" s="40"/>
      <c r="Z760" s="40"/>
      <c r="AV760" s="40"/>
    </row>
    <row r="761" spans="14:48" ht="13.5">
      <c r="N761" s="40"/>
      <c r="O761" s="40"/>
      <c r="P761" s="40"/>
      <c r="W761" s="40"/>
      <c r="Z761" s="40"/>
      <c r="AV761" s="40"/>
    </row>
    <row r="762" spans="14:48" ht="13.5">
      <c r="N762" s="40"/>
      <c r="O762" s="40"/>
      <c r="P762" s="40"/>
      <c r="W762" s="40"/>
      <c r="Z762" s="40"/>
      <c r="AV762" s="40"/>
    </row>
    <row r="763" spans="14:48" ht="13.5">
      <c r="N763" s="40"/>
      <c r="O763" s="40"/>
      <c r="P763" s="40"/>
      <c r="W763" s="40"/>
      <c r="Z763" s="40"/>
      <c r="AV763" s="40"/>
    </row>
    <row r="764" spans="14:48" ht="13.5">
      <c r="N764" s="40"/>
      <c r="O764" s="40"/>
      <c r="P764" s="40"/>
      <c r="W764" s="40"/>
      <c r="Z764" s="40"/>
      <c r="AV764" s="40"/>
    </row>
    <row r="765" spans="14:48" ht="13.5">
      <c r="N765" s="40"/>
      <c r="O765" s="40"/>
      <c r="P765" s="40"/>
      <c r="W765" s="40"/>
      <c r="Z765" s="40"/>
      <c r="AV765" s="40"/>
    </row>
    <row r="766" spans="14:48" ht="13.5">
      <c r="N766" s="40"/>
      <c r="O766" s="40"/>
      <c r="P766" s="40"/>
      <c r="W766" s="40"/>
      <c r="Z766" s="40"/>
      <c r="AV766" s="40"/>
    </row>
    <row r="767" spans="14:48" ht="13.5">
      <c r="N767" s="40"/>
      <c r="O767" s="40"/>
      <c r="P767" s="40"/>
      <c r="W767" s="40"/>
      <c r="Z767" s="40"/>
      <c r="AV767" s="40"/>
    </row>
    <row r="768" spans="14:48" ht="13.5">
      <c r="N768" s="40"/>
      <c r="O768" s="40"/>
      <c r="P768" s="40"/>
      <c r="W768" s="40"/>
      <c r="Z768" s="40"/>
      <c r="AV768" s="40"/>
    </row>
    <row r="769" spans="14:48" ht="13.5">
      <c r="N769" s="40"/>
      <c r="O769" s="40"/>
      <c r="P769" s="40"/>
      <c r="W769" s="40"/>
      <c r="Z769" s="40"/>
      <c r="AV769" s="40"/>
    </row>
    <row r="770" spans="14:48" ht="13.5">
      <c r="N770" s="40"/>
      <c r="O770" s="40"/>
      <c r="P770" s="40"/>
      <c r="W770" s="40"/>
      <c r="Z770" s="40"/>
      <c r="AV770" s="40"/>
    </row>
    <row r="771" spans="14:48" ht="13.5">
      <c r="N771" s="40"/>
      <c r="O771" s="40"/>
      <c r="P771" s="40"/>
      <c r="W771" s="40"/>
      <c r="Z771" s="40"/>
      <c r="AV771" s="40"/>
    </row>
    <row r="772" spans="14:48" ht="13.5">
      <c r="N772" s="40"/>
      <c r="O772" s="40"/>
      <c r="P772" s="40"/>
      <c r="W772" s="40"/>
      <c r="Z772" s="40"/>
      <c r="AV772" s="40"/>
    </row>
    <row r="773" spans="14:48" ht="13.5">
      <c r="N773" s="40"/>
      <c r="O773" s="40"/>
      <c r="P773" s="40"/>
      <c r="W773" s="40"/>
      <c r="Z773" s="40"/>
      <c r="AV773" s="40"/>
    </row>
    <row r="774" spans="14:48" ht="13.5">
      <c r="N774" s="40"/>
      <c r="O774" s="40"/>
      <c r="P774" s="40"/>
      <c r="W774" s="40"/>
      <c r="Z774" s="40"/>
      <c r="AV774" s="40"/>
    </row>
    <row r="775" spans="14:48" ht="13.5">
      <c r="N775" s="40"/>
      <c r="O775" s="40"/>
      <c r="P775" s="40"/>
      <c r="W775" s="40"/>
      <c r="Z775" s="40"/>
      <c r="AV775" s="40"/>
    </row>
    <row r="776" spans="14:48" ht="13.5">
      <c r="N776" s="40"/>
      <c r="O776" s="40"/>
      <c r="P776" s="40"/>
      <c r="W776" s="40"/>
      <c r="Z776" s="40"/>
      <c r="AV776" s="40"/>
    </row>
    <row r="777" spans="14:48" ht="13.5">
      <c r="N777" s="40"/>
      <c r="O777" s="40"/>
      <c r="P777" s="40"/>
      <c r="W777" s="40"/>
      <c r="Z777" s="40"/>
      <c r="AV777" s="40"/>
    </row>
    <row r="778" spans="14:48" ht="13.5">
      <c r="N778" s="40"/>
      <c r="O778" s="40"/>
      <c r="P778" s="40"/>
      <c r="W778" s="40"/>
      <c r="Z778" s="40"/>
      <c r="AV778" s="40"/>
    </row>
    <row r="779" spans="14:48" ht="13.5">
      <c r="N779" s="40"/>
      <c r="O779" s="40"/>
      <c r="P779" s="40"/>
      <c r="W779" s="40"/>
      <c r="Z779" s="40"/>
      <c r="AV779" s="40"/>
    </row>
    <row r="780" spans="14:48" ht="13.5">
      <c r="N780" s="40"/>
      <c r="O780" s="40"/>
      <c r="P780" s="40"/>
      <c r="W780" s="40"/>
      <c r="Z780" s="40"/>
      <c r="AV780" s="40"/>
    </row>
    <row r="781" spans="14:48" ht="13.5">
      <c r="N781" s="40"/>
      <c r="O781" s="40"/>
      <c r="P781" s="40"/>
      <c r="W781" s="40"/>
      <c r="Z781" s="40"/>
      <c r="AV781" s="40"/>
    </row>
    <row r="782" spans="14:48" ht="13.5">
      <c r="N782" s="40"/>
      <c r="O782" s="40"/>
      <c r="P782" s="40"/>
      <c r="W782" s="40"/>
      <c r="Z782" s="40"/>
      <c r="AV782" s="40"/>
    </row>
    <row r="783" spans="14:48" ht="13.5">
      <c r="N783" s="40"/>
      <c r="O783" s="40"/>
      <c r="P783" s="40"/>
      <c r="W783" s="40"/>
      <c r="Z783" s="40"/>
      <c r="AV783" s="40"/>
    </row>
    <row r="784" spans="14:48" ht="13.5">
      <c r="N784" s="40"/>
      <c r="O784" s="40"/>
      <c r="P784" s="40"/>
      <c r="W784" s="40"/>
      <c r="Z784" s="40"/>
      <c r="AV784" s="40"/>
    </row>
    <row r="785" spans="14:48" ht="13.5">
      <c r="N785" s="40"/>
      <c r="O785" s="40"/>
      <c r="P785" s="40"/>
      <c r="W785" s="40"/>
      <c r="Z785" s="40"/>
      <c r="AV785" s="40"/>
    </row>
    <row r="786" spans="14:48" ht="13.5">
      <c r="N786" s="40"/>
      <c r="O786" s="40"/>
      <c r="P786" s="40"/>
      <c r="W786" s="40"/>
      <c r="Z786" s="40"/>
      <c r="AV786" s="40"/>
    </row>
    <row r="787" spans="14:48" ht="13.5">
      <c r="N787" s="40"/>
      <c r="O787" s="40"/>
      <c r="P787" s="40"/>
      <c r="W787" s="40"/>
      <c r="Z787" s="40"/>
      <c r="AV787" s="40"/>
    </row>
    <row r="788" spans="14:48" ht="13.5">
      <c r="N788" s="40"/>
      <c r="O788" s="40"/>
      <c r="P788" s="40"/>
      <c r="W788" s="40"/>
      <c r="Z788" s="40"/>
      <c r="AV788" s="40"/>
    </row>
    <row r="789" spans="14:48" ht="13.5">
      <c r="N789" s="40"/>
      <c r="O789" s="40"/>
      <c r="P789" s="40"/>
      <c r="W789" s="40"/>
      <c r="Z789" s="40"/>
      <c r="AV789" s="40"/>
    </row>
    <row r="790" spans="14:48" ht="13.5">
      <c r="N790" s="40"/>
      <c r="O790" s="40"/>
      <c r="P790" s="40"/>
      <c r="W790" s="40"/>
      <c r="Z790" s="40"/>
      <c r="AV790" s="40"/>
    </row>
    <row r="791" spans="14:48" ht="13.5">
      <c r="N791" s="40"/>
      <c r="O791" s="40"/>
      <c r="P791" s="40"/>
      <c r="W791" s="40"/>
      <c r="Z791" s="40"/>
      <c r="AV791" s="40"/>
    </row>
    <row r="792" spans="14:48" ht="13.5">
      <c r="N792" s="40"/>
      <c r="O792" s="40"/>
      <c r="P792" s="40"/>
      <c r="W792" s="40"/>
      <c r="Z792" s="40"/>
      <c r="AV792" s="40"/>
    </row>
    <row r="793" spans="14:48" ht="13.5">
      <c r="N793" s="40"/>
      <c r="O793" s="40"/>
      <c r="P793" s="40"/>
      <c r="W793" s="40"/>
      <c r="Z793" s="40"/>
      <c r="AV793" s="40"/>
    </row>
    <row r="794" spans="14:48" ht="13.5">
      <c r="N794" s="40"/>
      <c r="O794" s="40"/>
      <c r="P794" s="40"/>
      <c r="W794" s="40"/>
      <c r="Z794" s="40"/>
      <c r="AV794" s="40"/>
    </row>
    <row r="795" spans="14:48" ht="13.5">
      <c r="N795" s="40"/>
      <c r="O795" s="40"/>
      <c r="P795" s="40"/>
      <c r="W795" s="40"/>
      <c r="Z795" s="40"/>
      <c r="AV795" s="40"/>
    </row>
    <row r="796" spans="14:48" ht="13.5">
      <c r="N796" s="40"/>
      <c r="O796" s="40"/>
      <c r="P796" s="40"/>
      <c r="W796" s="40"/>
      <c r="Z796" s="40"/>
      <c r="AV796" s="40"/>
    </row>
    <row r="797" spans="14:48" ht="13.5">
      <c r="N797" s="40"/>
      <c r="O797" s="40"/>
      <c r="P797" s="40"/>
      <c r="W797" s="40"/>
      <c r="Z797" s="40"/>
      <c r="AV797" s="40"/>
    </row>
    <row r="798" spans="14:48" ht="13.5">
      <c r="N798" s="40"/>
      <c r="O798" s="40"/>
      <c r="P798" s="40"/>
      <c r="W798" s="40"/>
      <c r="Z798" s="40"/>
      <c r="AV798" s="40"/>
    </row>
    <row r="799" spans="14:48" ht="13.5">
      <c r="N799" s="40"/>
      <c r="O799" s="40"/>
      <c r="P799" s="40"/>
      <c r="W799" s="40"/>
      <c r="Z799" s="40"/>
      <c r="AV799" s="40"/>
    </row>
    <row r="800" spans="14:48" ht="13.5">
      <c r="N800" s="40"/>
      <c r="O800" s="40"/>
      <c r="P800" s="40"/>
      <c r="W800" s="40"/>
      <c r="Z800" s="40"/>
      <c r="AV800" s="40"/>
    </row>
    <row r="801" spans="14:48" ht="13.5">
      <c r="N801" s="40"/>
      <c r="O801" s="40"/>
      <c r="P801" s="40"/>
      <c r="W801" s="40"/>
      <c r="Z801" s="40"/>
      <c r="AV801" s="40"/>
    </row>
    <row r="802" spans="14:48" ht="13.5">
      <c r="N802" s="40"/>
      <c r="O802" s="40"/>
      <c r="P802" s="40"/>
      <c r="W802" s="40"/>
      <c r="Z802" s="40"/>
      <c r="AV802" s="40"/>
    </row>
    <row r="803" spans="14:48" ht="13.5">
      <c r="N803" s="40"/>
      <c r="O803" s="40"/>
      <c r="P803" s="40"/>
      <c r="W803" s="40"/>
      <c r="Z803" s="40"/>
      <c r="AV803" s="40"/>
    </row>
    <row r="804" spans="14:48" ht="13.5">
      <c r="N804" s="40"/>
      <c r="O804" s="40"/>
      <c r="P804" s="40"/>
      <c r="W804" s="40"/>
      <c r="Z804" s="40"/>
      <c r="AV804" s="40"/>
    </row>
    <row r="805" spans="14:48" ht="13.5">
      <c r="N805" s="40"/>
      <c r="O805" s="40"/>
      <c r="P805" s="40"/>
      <c r="W805" s="40"/>
      <c r="Z805" s="40"/>
      <c r="AV805" s="40"/>
    </row>
    <row r="806" spans="14:48" ht="13.5">
      <c r="N806" s="40"/>
      <c r="O806" s="40"/>
      <c r="P806" s="40"/>
      <c r="W806" s="40"/>
      <c r="Z806" s="40"/>
      <c r="AV806" s="40"/>
    </row>
    <row r="807" spans="14:48" ht="13.5">
      <c r="N807" s="40"/>
      <c r="O807" s="40"/>
      <c r="P807" s="40"/>
      <c r="W807" s="40"/>
      <c r="Z807" s="40"/>
      <c r="AV807" s="40"/>
    </row>
    <row r="808" spans="14:48" ht="13.5">
      <c r="N808" s="40"/>
      <c r="O808" s="40"/>
      <c r="P808" s="40"/>
      <c r="W808" s="40"/>
      <c r="Z808" s="40"/>
      <c r="AV808" s="40"/>
    </row>
    <row r="809" spans="14:48" ht="13.5">
      <c r="N809" s="40"/>
      <c r="O809" s="40"/>
      <c r="P809" s="40"/>
      <c r="W809" s="40"/>
      <c r="Z809" s="40"/>
      <c r="AV809" s="40"/>
    </row>
    <row r="810" spans="14:48" ht="13.5">
      <c r="N810" s="40"/>
      <c r="O810" s="40"/>
      <c r="P810" s="40"/>
      <c r="W810" s="40"/>
      <c r="Z810" s="40"/>
      <c r="AV810" s="40"/>
    </row>
    <row r="811" spans="14:48" ht="13.5">
      <c r="N811" s="40"/>
      <c r="O811" s="40"/>
      <c r="P811" s="40"/>
      <c r="W811" s="40"/>
      <c r="Z811" s="40"/>
      <c r="AV811" s="40"/>
    </row>
    <row r="812" spans="14:48" ht="13.5">
      <c r="N812" s="40"/>
      <c r="O812" s="40"/>
      <c r="P812" s="40"/>
      <c r="W812" s="40"/>
      <c r="Z812" s="40"/>
      <c r="AV812" s="40"/>
    </row>
    <row r="813" spans="14:48" ht="13.5">
      <c r="N813" s="40"/>
      <c r="O813" s="40"/>
      <c r="P813" s="40"/>
      <c r="W813" s="40"/>
      <c r="Z813" s="40"/>
      <c r="AV813" s="40"/>
    </row>
    <row r="814" spans="14:48" ht="13.5">
      <c r="N814" s="40"/>
      <c r="O814" s="40"/>
      <c r="P814" s="40"/>
      <c r="W814" s="40"/>
      <c r="Z814" s="40"/>
      <c r="AV814" s="40"/>
    </row>
    <row r="815" spans="14:48" ht="13.5">
      <c r="N815" s="40"/>
      <c r="O815" s="40"/>
      <c r="P815" s="40"/>
      <c r="W815" s="40"/>
      <c r="Z815" s="40"/>
      <c r="AV815" s="40"/>
    </row>
    <row r="816" spans="14:48" ht="13.5">
      <c r="N816" s="40"/>
      <c r="O816" s="40"/>
      <c r="P816" s="40"/>
      <c r="W816" s="40"/>
      <c r="Z816" s="40"/>
      <c r="AV816" s="40"/>
    </row>
    <row r="817" spans="14:48" ht="13.5">
      <c r="N817" s="40"/>
      <c r="O817" s="40"/>
      <c r="P817" s="40"/>
      <c r="W817" s="40"/>
      <c r="Z817" s="40"/>
      <c r="AV817" s="40"/>
    </row>
    <row r="818" spans="14:48" ht="13.5">
      <c r="N818" s="40"/>
      <c r="O818" s="40"/>
      <c r="P818" s="40"/>
      <c r="W818" s="40"/>
      <c r="Z818" s="40"/>
      <c r="AV818" s="40"/>
    </row>
    <row r="819" spans="14:48" ht="13.5">
      <c r="N819" s="40"/>
      <c r="O819" s="40"/>
      <c r="P819" s="40"/>
      <c r="W819" s="40"/>
      <c r="Z819" s="40"/>
      <c r="AV819" s="40"/>
    </row>
    <row r="820" spans="14:48" ht="13.5">
      <c r="N820" s="40"/>
      <c r="O820" s="40"/>
      <c r="P820" s="40"/>
      <c r="W820" s="40"/>
      <c r="Z820" s="40"/>
      <c r="AV820" s="40"/>
    </row>
    <row r="821" spans="14:48" ht="13.5">
      <c r="N821" s="40"/>
      <c r="O821" s="40"/>
      <c r="P821" s="40"/>
      <c r="W821" s="40"/>
      <c r="Z821" s="40"/>
      <c r="AV821" s="40"/>
    </row>
    <row r="822" spans="14:48" ht="13.5">
      <c r="N822" s="40"/>
      <c r="O822" s="40"/>
      <c r="P822" s="40"/>
      <c r="W822" s="40"/>
      <c r="Z822" s="40"/>
      <c r="AV822" s="40"/>
    </row>
    <row r="823" spans="14:48" ht="13.5">
      <c r="N823" s="40"/>
      <c r="O823" s="40"/>
      <c r="P823" s="40"/>
      <c r="W823" s="40"/>
      <c r="Z823" s="40"/>
      <c r="AV823" s="40"/>
    </row>
    <row r="824" spans="14:48" ht="13.5">
      <c r="N824" s="40"/>
      <c r="O824" s="40"/>
      <c r="P824" s="40"/>
      <c r="W824" s="40"/>
      <c r="Z824" s="40"/>
      <c r="AV824" s="40"/>
    </row>
    <row r="825" spans="14:48" ht="13.5">
      <c r="N825" s="40"/>
      <c r="O825" s="40"/>
      <c r="P825" s="40"/>
      <c r="W825" s="40"/>
      <c r="Z825" s="40"/>
      <c r="AV825" s="40"/>
    </row>
    <row r="826" spans="14:48" ht="13.5">
      <c r="N826" s="40"/>
      <c r="O826" s="40"/>
      <c r="P826" s="40"/>
      <c r="W826" s="40"/>
      <c r="Z826" s="40"/>
      <c r="AV826" s="40"/>
    </row>
    <row r="827" spans="14:48" ht="13.5">
      <c r="N827" s="40"/>
      <c r="O827" s="40"/>
      <c r="P827" s="40"/>
      <c r="W827" s="40"/>
      <c r="Z827" s="40"/>
      <c r="AV827" s="40"/>
    </row>
    <row r="828" spans="14:48" ht="13.5">
      <c r="N828" s="40"/>
      <c r="O828" s="40"/>
      <c r="P828" s="40"/>
      <c r="W828" s="40"/>
      <c r="Z828" s="40"/>
      <c r="AV828" s="40"/>
    </row>
    <row r="829" spans="14:48" ht="13.5">
      <c r="N829" s="40"/>
      <c r="O829" s="40"/>
      <c r="P829" s="40"/>
      <c r="W829" s="40"/>
      <c r="Z829" s="40"/>
      <c r="AV829" s="40"/>
    </row>
    <row r="830" spans="14:48" ht="13.5">
      <c r="N830" s="40"/>
      <c r="O830" s="40"/>
      <c r="P830" s="40"/>
      <c r="W830" s="40"/>
      <c r="Z830" s="40"/>
      <c r="AV830" s="40"/>
    </row>
    <row r="831" spans="14:48" ht="13.5">
      <c r="N831" s="40"/>
      <c r="O831" s="40"/>
      <c r="P831" s="40"/>
      <c r="W831" s="40"/>
      <c r="Z831" s="40"/>
      <c r="AV831" s="40"/>
    </row>
    <row r="832" spans="14:48" ht="13.5">
      <c r="N832" s="40"/>
      <c r="O832" s="40"/>
      <c r="P832" s="40"/>
      <c r="W832" s="40"/>
      <c r="Z832" s="40"/>
      <c r="AV832" s="40"/>
    </row>
    <row r="833" spans="14:48" ht="13.5">
      <c r="N833" s="40"/>
      <c r="O833" s="40"/>
      <c r="P833" s="40"/>
      <c r="W833" s="40"/>
      <c r="Z833" s="40"/>
      <c r="AV833" s="40"/>
    </row>
    <row r="834" spans="14:48" ht="13.5">
      <c r="N834" s="40"/>
      <c r="O834" s="40"/>
      <c r="P834" s="40"/>
      <c r="W834" s="40"/>
      <c r="Z834" s="40"/>
      <c r="AV834" s="40"/>
    </row>
    <row r="835" spans="14:48" ht="13.5">
      <c r="N835" s="40"/>
      <c r="O835" s="40"/>
      <c r="P835" s="40"/>
      <c r="W835" s="40"/>
      <c r="Z835" s="40"/>
      <c r="AV835" s="40"/>
    </row>
    <row r="836" spans="14:48" ht="13.5">
      <c r="N836" s="40"/>
      <c r="O836" s="40"/>
      <c r="P836" s="40"/>
      <c r="W836" s="40"/>
      <c r="Z836" s="40"/>
      <c r="AV836" s="40"/>
    </row>
    <row r="837" spans="14:48" ht="13.5">
      <c r="N837" s="40"/>
      <c r="O837" s="40"/>
      <c r="P837" s="40"/>
      <c r="W837" s="40"/>
      <c r="Z837" s="40"/>
      <c r="AV837" s="40"/>
    </row>
    <row r="838" spans="14:48" ht="13.5">
      <c r="N838" s="40"/>
      <c r="O838" s="40"/>
      <c r="P838" s="40"/>
      <c r="W838" s="40"/>
      <c r="Z838" s="40"/>
      <c r="AV838" s="40"/>
    </row>
    <row r="839" spans="14:48" ht="13.5">
      <c r="N839" s="40"/>
      <c r="O839" s="40"/>
      <c r="P839" s="40"/>
      <c r="W839" s="40"/>
      <c r="Z839" s="40"/>
      <c r="AV839" s="40"/>
    </row>
    <row r="840" spans="14:48" ht="13.5">
      <c r="N840" s="40"/>
      <c r="O840" s="40"/>
      <c r="P840" s="40"/>
      <c r="W840" s="40"/>
      <c r="Z840" s="40"/>
      <c r="AV840" s="40"/>
    </row>
    <row r="841" spans="14:48" ht="13.5">
      <c r="N841" s="40"/>
      <c r="O841" s="40"/>
      <c r="P841" s="40"/>
      <c r="W841" s="40"/>
      <c r="Z841" s="40"/>
      <c r="AV841" s="40"/>
    </row>
    <row r="842" spans="14:48" ht="13.5">
      <c r="N842" s="40"/>
      <c r="O842" s="40"/>
      <c r="P842" s="40"/>
      <c r="W842" s="40"/>
      <c r="Z842" s="40"/>
      <c r="AV842" s="40"/>
    </row>
    <row r="843" spans="14:48" ht="13.5">
      <c r="N843" s="40"/>
      <c r="O843" s="40"/>
      <c r="P843" s="40"/>
      <c r="W843" s="40"/>
      <c r="Z843" s="40"/>
      <c r="AV843" s="40"/>
    </row>
    <row r="844" spans="14:48" ht="13.5">
      <c r="N844" s="40"/>
      <c r="O844" s="40"/>
      <c r="P844" s="40"/>
      <c r="W844" s="40"/>
      <c r="Z844" s="40"/>
      <c r="AV844" s="40"/>
    </row>
    <row r="845" spans="14:48" ht="13.5">
      <c r="N845" s="40"/>
      <c r="O845" s="40"/>
      <c r="P845" s="40"/>
      <c r="W845" s="40"/>
      <c r="Z845" s="40"/>
      <c r="AV845" s="40"/>
    </row>
    <row r="846" spans="14:48" ht="13.5">
      <c r="N846" s="40"/>
      <c r="O846" s="40"/>
      <c r="P846" s="40"/>
      <c r="W846" s="40"/>
      <c r="Z846" s="40"/>
      <c r="AV846" s="40"/>
    </row>
    <row r="847" spans="14:48" ht="13.5">
      <c r="N847" s="40"/>
      <c r="O847" s="40"/>
      <c r="P847" s="40"/>
      <c r="W847" s="40"/>
      <c r="Z847" s="40"/>
      <c r="AV847" s="40"/>
    </row>
    <row r="848" spans="14:48" ht="13.5">
      <c r="N848" s="40"/>
      <c r="O848" s="40"/>
      <c r="P848" s="40"/>
      <c r="W848" s="40"/>
      <c r="Z848" s="40"/>
      <c r="AV848" s="40"/>
    </row>
    <row r="849" spans="14:48" ht="13.5">
      <c r="N849" s="40"/>
      <c r="O849" s="40"/>
      <c r="P849" s="40"/>
      <c r="W849" s="40"/>
      <c r="Z849" s="40"/>
      <c r="AV849" s="40"/>
    </row>
    <row r="850" spans="14:48" ht="13.5">
      <c r="N850" s="40"/>
      <c r="O850" s="40"/>
      <c r="P850" s="40"/>
      <c r="W850" s="40"/>
      <c r="Z850" s="40"/>
      <c r="AV850" s="40"/>
    </row>
    <row r="851" spans="14:48" ht="13.5">
      <c r="N851" s="40"/>
      <c r="O851" s="40"/>
      <c r="P851" s="40"/>
      <c r="W851" s="40"/>
      <c r="Z851" s="40"/>
      <c r="AV851" s="40"/>
    </row>
    <row r="852" spans="14:48" ht="13.5">
      <c r="N852" s="40"/>
      <c r="O852" s="40"/>
      <c r="P852" s="40"/>
      <c r="W852" s="40"/>
      <c r="Z852" s="40"/>
      <c r="AV852" s="40"/>
    </row>
    <row r="853" spans="14:48" ht="13.5">
      <c r="N853" s="40"/>
      <c r="O853" s="40"/>
      <c r="P853" s="40"/>
      <c r="W853" s="40"/>
      <c r="Z853" s="40"/>
      <c r="AV853" s="40"/>
    </row>
    <row r="854" spans="14:48" ht="13.5">
      <c r="N854" s="40"/>
      <c r="O854" s="40"/>
      <c r="P854" s="40"/>
      <c r="W854" s="40"/>
      <c r="Z854" s="40"/>
      <c r="AV854" s="40"/>
    </row>
    <row r="855" spans="14:48" ht="13.5">
      <c r="N855" s="40"/>
      <c r="O855" s="40"/>
      <c r="P855" s="40"/>
      <c r="W855" s="40"/>
      <c r="Z855" s="40"/>
      <c r="AV855" s="40"/>
    </row>
    <row r="856" spans="14:48" ht="13.5">
      <c r="N856" s="40"/>
      <c r="O856" s="40"/>
      <c r="P856" s="40"/>
      <c r="W856" s="40"/>
      <c r="Z856" s="40"/>
      <c r="AV856" s="40"/>
    </row>
    <row r="857" spans="14:48" ht="13.5">
      <c r="N857" s="40"/>
      <c r="O857" s="40"/>
      <c r="P857" s="40"/>
      <c r="W857" s="40"/>
      <c r="Z857" s="40"/>
      <c r="AV857" s="40"/>
    </row>
    <row r="858" spans="14:48" ht="13.5">
      <c r="N858" s="40"/>
      <c r="O858" s="40"/>
      <c r="P858" s="40"/>
      <c r="W858" s="40"/>
      <c r="Z858" s="40"/>
      <c r="AV858" s="40"/>
    </row>
    <row r="859" spans="14:48" ht="13.5">
      <c r="N859" s="40"/>
      <c r="O859" s="40"/>
      <c r="P859" s="40"/>
      <c r="W859" s="40"/>
      <c r="Z859" s="40"/>
      <c r="AV859" s="40"/>
    </row>
    <row r="860" spans="14:48" ht="13.5">
      <c r="N860" s="40"/>
      <c r="O860" s="40"/>
      <c r="P860" s="40"/>
      <c r="W860" s="40"/>
      <c r="Z860" s="40"/>
      <c r="AV860" s="40"/>
    </row>
    <row r="861" spans="14:48" ht="13.5">
      <c r="N861" s="40"/>
      <c r="O861" s="40"/>
      <c r="P861" s="40"/>
      <c r="W861" s="40"/>
      <c r="Z861" s="40"/>
      <c r="AV861" s="40"/>
    </row>
    <row r="862" spans="14:48" ht="13.5">
      <c r="N862" s="40"/>
      <c r="O862" s="40"/>
      <c r="P862" s="40"/>
      <c r="W862" s="40"/>
      <c r="Z862" s="40"/>
      <c r="AV862" s="40"/>
    </row>
    <row r="863" spans="14:48" ht="13.5">
      <c r="N863" s="40"/>
      <c r="O863" s="40"/>
      <c r="P863" s="40"/>
      <c r="W863" s="40"/>
      <c r="Z863" s="40"/>
      <c r="AV863" s="40"/>
    </row>
    <row r="864" spans="14:48" ht="13.5">
      <c r="N864" s="40"/>
      <c r="O864" s="40"/>
      <c r="P864" s="40"/>
      <c r="W864" s="40"/>
      <c r="Z864" s="40"/>
      <c r="AV864" s="40"/>
    </row>
    <row r="865" spans="14:48" ht="13.5">
      <c r="N865" s="40"/>
      <c r="O865" s="40"/>
      <c r="P865" s="40"/>
      <c r="W865" s="40"/>
      <c r="Z865" s="40"/>
      <c r="AV865" s="40"/>
    </row>
    <row r="866" spans="14:48" ht="13.5">
      <c r="N866" s="40"/>
      <c r="O866" s="40"/>
      <c r="P866" s="40"/>
      <c r="W866" s="40"/>
      <c r="Z866" s="40"/>
      <c r="AV866" s="40"/>
    </row>
    <row r="867" spans="14:48" ht="13.5">
      <c r="N867" s="40"/>
      <c r="O867" s="40"/>
      <c r="P867" s="40"/>
      <c r="W867" s="40"/>
      <c r="Z867" s="40"/>
      <c r="AV867" s="40"/>
    </row>
    <row r="868" spans="14:48" ht="13.5">
      <c r="N868" s="40"/>
      <c r="O868" s="40"/>
      <c r="P868" s="40"/>
      <c r="W868" s="40"/>
      <c r="Z868" s="40"/>
      <c r="AV868" s="40"/>
    </row>
    <row r="869" spans="14:48" ht="13.5">
      <c r="N869" s="40"/>
      <c r="O869" s="40"/>
      <c r="P869" s="40"/>
      <c r="W869" s="40"/>
      <c r="Z869" s="40"/>
      <c r="AV869" s="40"/>
    </row>
    <row r="870" spans="14:48" ht="13.5">
      <c r="N870" s="40"/>
      <c r="O870" s="40"/>
      <c r="P870" s="40"/>
      <c r="W870" s="40"/>
      <c r="Z870" s="40"/>
      <c r="AV870" s="40"/>
    </row>
    <row r="871" spans="14:48" ht="13.5">
      <c r="N871" s="40"/>
      <c r="O871" s="40"/>
      <c r="P871" s="40"/>
      <c r="W871" s="40"/>
      <c r="Z871" s="40"/>
      <c r="AV871" s="40"/>
    </row>
    <row r="872" spans="14:48" ht="13.5">
      <c r="N872" s="40"/>
      <c r="O872" s="40"/>
      <c r="P872" s="40"/>
      <c r="W872" s="40"/>
      <c r="Z872" s="40"/>
      <c r="AV872" s="40"/>
    </row>
    <row r="873" spans="14:48" ht="13.5">
      <c r="N873" s="40"/>
      <c r="O873" s="40"/>
      <c r="P873" s="40"/>
      <c r="W873" s="40"/>
      <c r="Z873" s="40"/>
      <c r="AV873" s="40"/>
    </row>
    <row r="874" spans="14:48" ht="13.5">
      <c r="N874" s="40"/>
      <c r="O874" s="40"/>
      <c r="P874" s="40"/>
      <c r="W874" s="40"/>
      <c r="Z874" s="40"/>
      <c r="AV874" s="40"/>
    </row>
    <row r="875" spans="14:48" ht="13.5">
      <c r="N875" s="40"/>
      <c r="O875" s="40"/>
      <c r="P875" s="40"/>
      <c r="W875" s="40"/>
      <c r="Z875" s="40"/>
      <c r="AV875" s="40"/>
    </row>
    <row r="876" spans="14:48" ht="13.5">
      <c r="N876" s="40"/>
      <c r="O876" s="40"/>
      <c r="P876" s="40"/>
      <c r="W876" s="40"/>
      <c r="Z876" s="40"/>
      <c r="AV876" s="40"/>
    </row>
    <row r="877" spans="14:48" ht="13.5">
      <c r="N877" s="40"/>
      <c r="O877" s="40"/>
      <c r="P877" s="40"/>
      <c r="W877" s="40"/>
      <c r="Z877" s="40"/>
      <c r="AV877" s="40"/>
    </row>
    <row r="878" spans="14:48" ht="13.5">
      <c r="N878" s="40"/>
      <c r="O878" s="40"/>
      <c r="P878" s="40"/>
      <c r="W878" s="40"/>
      <c r="Z878" s="40"/>
      <c r="AV878" s="40"/>
    </row>
    <row r="879" spans="14:48" ht="13.5">
      <c r="N879" s="40"/>
      <c r="O879" s="40"/>
      <c r="P879" s="40"/>
      <c r="W879" s="40"/>
      <c r="Z879" s="40"/>
      <c r="AV879" s="40"/>
    </row>
    <row r="880" spans="14:48" ht="13.5">
      <c r="N880" s="40"/>
      <c r="O880" s="40"/>
      <c r="P880" s="40"/>
      <c r="W880" s="40"/>
      <c r="Z880" s="40"/>
      <c r="AV880" s="40"/>
    </row>
    <row r="881" spans="14:48" ht="13.5">
      <c r="N881" s="40"/>
      <c r="O881" s="40"/>
      <c r="P881" s="40"/>
      <c r="W881" s="40"/>
      <c r="Z881" s="40"/>
      <c r="AV881" s="40"/>
    </row>
    <row r="882" spans="14:48" ht="13.5">
      <c r="N882" s="40"/>
      <c r="O882" s="40"/>
      <c r="P882" s="40"/>
      <c r="W882" s="40"/>
      <c r="Z882" s="40"/>
      <c r="AV882" s="40"/>
    </row>
    <row r="883" spans="14:48" ht="13.5">
      <c r="N883" s="40"/>
      <c r="O883" s="40"/>
      <c r="P883" s="40"/>
      <c r="W883" s="40"/>
      <c r="Z883" s="40"/>
      <c r="AV883" s="40"/>
    </row>
    <row r="884" spans="14:48" ht="13.5">
      <c r="N884" s="40"/>
      <c r="O884" s="40"/>
      <c r="P884" s="40"/>
      <c r="W884" s="40"/>
      <c r="Z884" s="40"/>
      <c r="AV884" s="40"/>
    </row>
    <row r="885" spans="14:48" ht="13.5">
      <c r="N885" s="40"/>
      <c r="O885" s="40"/>
      <c r="P885" s="40"/>
      <c r="W885" s="40"/>
      <c r="Z885" s="40"/>
      <c r="AV885" s="40"/>
    </row>
    <row r="886" spans="14:48" ht="13.5">
      <c r="N886" s="40"/>
      <c r="O886" s="40"/>
      <c r="P886" s="40"/>
      <c r="W886" s="40"/>
      <c r="Z886" s="40"/>
      <c r="AV886" s="40"/>
    </row>
    <row r="887" spans="14:48" ht="13.5">
      <c r="N887" s="40"/>
      <c r="O887" s="40"/>
      <c r="P887" s="40"/>
      <c r="W887" s="40"/>
      <c r="Z887" s="40"/>
      <c r="AV887" s="40"/>
    </row>
    <row r="888" spans="14:48" ht="13.5">
      <c r="N888" s="40"/>
      <c r="O888" s="40"/>
      <c r="P888" s="40"/>
      <c r="W888" s="40"/>
      <c r="Z888" s="40"/>
      <c r="AV888" s="40"/>
    </row>
    <row r="889" spans="14:48" ht="13.5">
      <c r="N889" s="40"/>
      <c r="O889" s="40"/>
      <c r="P889" s="40"/>
      <c r="W889" s="40"/>
      <c r="Z889" s="40"/>
      <c r="AV889" s="40"/>
    </row>
    <row r="890" spans="14:48" ht="13.5">
      <c r="N890" s="40"/>
      <c r="O890" s="40"/>
      <c r="P890" s="40"/>
      <c r="W890" s="40"/>
      <c r="Z890" s="40"/>
      <c r="AV890" s="40"/>
    </row>
    <row r="891" spans="14:48" ht="13.5">
      <c r="N891" s="40"/>
      <c r="O891" s="40"/>
      <c r="P891" s="40"/>
      <c r="W891" s="40"/>
      <c r="Z891" s="40"/>
      <c r="AV891" s="40"/>
    </row>
    <row r="892" spans="14:48" ht="13.5">
      <c r="N892" s="40"/>
      <c r="O892" s="40"/>
      <c r="P892" s="40"/>
      <c r="W892" s="40"/>
      <c r="Z892" s="40"/>
      <c r="AV892" s="40"/>
    </row>
    <row r="893" spans="14:48" ht="13.5">
      <c r="N893" s="40"/>
      <c r="O893" s="40"/>
      <c r="P893" s="40"/>
      <c r="W893" s="40"/>
      <c r="Z893" s="40"/>
      <c r="AV893" s="40"/>
    </row>
    <row r="894" spans="14:48" ht="13.5">
      <c r="N894" s="40"/>
      <c r="O894" s="40"/>
      <c r="P894" s="40"/>
      <c r="W894" s="40"/>
      <c r="Z894" s="40"/>
      <c r="AV894" s="40"/>
    </row>
    <row r="895" spans="14:48" ht="13.5">
      <c r="N895" s="40"/>
      <c r="O895" s="40"/>
      <c r="P895" s="40"/>
      <c r="W895" s="40"/>
      <c r="Z895" s="40"/>
      <c r="AV895" s="40"/>
    </row>
    <row r="896" spans="14:48" ht="13.5">
      <c r="N896" s="40"/>
      <c r="O896" s="40"/>
      <c r="P896" s="40"/>
      <c r="W896" s="40"/>
      <c r="Z896" s="40"/>
      <c r="AV896" s="40"/>
    </row>
    <row r="897" spans="14:48" ht="13.5">
      <c r="N897" s="40"/>
      <c r="O897" s="40"/>
      <c r="P897" s="40"/>
      <c r="W897" s="40"/>
      <c r="Z897" s="40"/>
      <c r="AV897" s="40"/>
    </row>
    <row r="898" spans="14:48" ht="13.5">
      <c r="N898" s="40"/>
      <c r="O898" s="40"/>
      <c r="P898" s="40"/>
      <c r="W898" s="40"/>
      <c r="Z898" s="40"/>
      <c r="AV898" s="40"/>
    </row>
    <row r="899" spans="14:48" ht="13.5">
      <c r="N899" s="40"/>
      <c r="O899" s="40"/>
      <c r="P899" s="40"/>
      <c r="W899" s="40"/>
      <c r="Z899" s="40"/>
      <c r="AV899" s="40"/>
    </row>
    <row r="900" spans="14:48" ht="13.5">
      <c r="N900" s="40"/>
      <c r="O900" s="40"/>
      <c r="P900" s="40"/>
      <c r="W900" s="40"/>
      <c r="Z900" s="40"/>
      <c r="AV900" s="40"/>
    </row>
    <row r="901" spans="14:48" ht="13.5">
      <c r="N901" s="40"/>
      <c r="O901" s="40"/>
      <c r="P901" s="40"/>
      <c r="W901" s="40"/>
      <c r="Z901" s="40"/>
      <c r="AV901" s="40"/>
    </row>
    <row r="902" spans="14:48" ht="13.5">
      <c r="N902" s="40"/>
      <c r="O902" s="40"/>
      <c r="P902" s="40"/>
      <c r="W902" s="40"/>
      <c r="Z902" s="40"/>
      <c r="AV902" s="40"/>
    </row>
    <row r="903" spans="14:48" ht="13.5">
      <c r="N903" s="40"/>
      <c r="O903" s="40"/>
      <c r="P903" s="40"/>
      <c r="W903" s="40"/>
      <c r="Z903" s="40"/>
      <c r="AV903" s="40"/>
    </row>
    <row r="904" spans="14:48" ht="13.5">
      <c r="N904" s="40"/>
      <c r="O904" s="40"/>
      <c r="P904" s="40"/>
      <c r="W904" s="40"/>
      <c r="Z904" s="40"/>
      <c r="AV904" s="40"/>
    </row>
    <row r="905" spans="14:48" ht="13.5">
      <c r="N905" s="40"/>
      <c r="O905" s="40"/>
      <c r="P905" s="40"/>
      <c r="W905" s="40"/>
      <c r="Z905" s="40"/>
      <c r="AV905" s="40"/>
    </row>
    <row r="906" spans="14:48" ht="13.5">
      <c r="N906" s="40"/>
      <c r="O906" s="40"/>
      <c r="P906" s="40"/>
      <c r="W906" s="40"/>
      <c r="Z906" s="40"/>
      <c r="AV906" s="40"/>
    </row>
    <row r="907" spans="14:48" ht="13.5">
      <c r="N907" s="40"/>
      <c r="O907" s="40"/>
      <c r="P907" s="40"/>
      <c r="W907" s="40"/>
      <c r="Z907" s="40"/>
      <c r="AV907" s="40"/>
    </row>
    <row r="908" spans="14:48" ht="13.5">
      <c r="N908" s="40"/>
      <c r="O908" s="40"/>
      <c r="P908" s="40"/>
      <c r="W908" s="40"/>
      <c r="Z908" s="40"/>
      <c r="AV908" s="40"/>
    </row>
    <row r="909" spans="14:48" ht="13.5">
      <c r="N909" s="40"/>
      <c r="O909" s="40"/>
      <c r="P909" s="40"/>
      <c r="W909" s="40"/>
      <c r="Z909" s="40"/>
      <c r="AV909" s="40"/>
    </row>
    <row r="910" spans="14:48" ht="13.5">
      <c r="N910" s="40"/>
      <c r="O910" s="40"/>
      <c r="P910" s="40"/>
      <c r="W910" s="40"/>
      <c r="Z910" s="40"/>
      <c r="AV910" s="40"/>
    </row>
    <row r="911" spans="14:48" ht="13.5">
      <c r="N911" s="40"/>
      <c r="O911" s="40"/>
      <c r="P911" s="40"/>
      <c r="W911" s="40"/>
      <c r="Z911" s="40"/>
      <c r="AV911" s="40"/>
    </row>
    <row r="912" spans="14:48" ht="13.5">
      <c r="N912" s="40"/>
      <c r="O912" s="40"/>
      <c r="P912" s="40"/>
      <c r="W912" s="40"/>
      <c r="Z912" s="40"/>
      <c r="AV912" s="40"/>
    </row>
    <row r="913" spans="14:48" ht="13.5">
      <c r="N913" s="40"/>
      <c r="O913" s="40"/>
      <c r="P913" s="40"/>
      <c r="W913" s="40"/>
      <c r="Z913" s="40"/>
      <c r="AV913" s="40"/>
    </row>
    <row r="914" spans="14:48" ht="13.5">
      <c r="N914" s="40"/>
      <c r="O914" s="40"/>
      <c r="P914" s="40"/>
      <c r="W914" s="40"/>
      <c r="Z914" s="40"/>
      <c r="AV914" s="40"/>
    </row>
    <row r="915" spans="14:48" ht="13.5">
      <c r="N915" s="40"/>
      <c r="O915" s="40"/>
      <c r="P915" s="40"/>
      <c r="W915" s="40"/>
      <c r="Z915" s="40"/>
      <c r="AV915" s="40"/>
    </row>
    <row r="916" spans="14:48" ht="13.5">
      <c r="N916" s="40"/>
      <c r="O916" s="40"/>
      <c r="P916" s="40"/>
      <c r="W916" s="40"/>
      <c r="Z916" s="40"/>
      <c r="AV916" s="40"/>
    </row>
    <row r="917" spans="14:48" ht="13.5">
      <c r="N917" s="40"/>
      <c r="O917" s="40"/>
      <c r="P917" s="40"/>
      <c r="W917" s="40"/>
      <c r="Z917" s="40"/>
      <c r="AV917" s="40"/>
    </row>
    <row r="918" spans="14:48" ht="13.5">
      <c r="N918" s="40"/>
      <c r="O918" s="40"/>
      <c r="P918" s="40"/>
      <c r="W918" s="40"/>
      <c r="Z918" s="40"/>
      <c r="AV918" s="40"/>
    </row>
    <row r="919" spans="14:48" ht="13.5">
      <c r="N919" s="40"/>
      <c r="O919" s="40"/>
      <c r="P919" s="40"/>
      <c r="W919" s="40"/>
      <c r="Z919" s="40"/>
      <c r="AV919" s="40"/>
    </row>
    <row r="920" spans="14:48" ht="13.5">
      <c r="N920" s="40"/>
      <c r="O920" s="40"/>
      <c r="P920" s="40"/>
      <c r="W920" s="40"/>
      <c r="Z920" s="40"/>
      <c r="AV920" s="40"/>
    </row>
    <row r="921" spans="14:48" ht="13.5">
      <c r="N921" s="40"/>
      <c r="O921" s="40"/>
      <c r="P921" s="40"/>
      <c r="W921" s="40"/>
      <c r="Z921" s="40"/>
      <c r="AV921" s="40"/>
    </row>
    <row r="922" spans="14:48" ht="13.5">
      <c r="N922" s="40"/>
      <c r="O922" s="40"/>
      <c r="P922" s="40"/>
      <c r="W922" s="40"/>
      <c r="Z922" s="40"/>
      <c r="AV922" s="40"/>
    </row>
    <row r="923" spans="14:48" ht="13.5">
      <c r="N923" s="40"/>
      <c r="O923" s="40"/>
      <c r="P923" s="40"/>
      <c r="W923" s="40"/>
      <c r="Z923" s="40"/>
      <c r="AV923" s="40"/>
    </row>
    <row r="924" spans="14:48" ht="13.5">
      <c r="N924" s="40"/>
      <c r="O924" s="40"/>
      <c r="P924" s="40"/>
      <c r="W924" s="40"/>
      <c r="Z924" s="40"/>
      <c r="AV924" s="40"/>
    </row>
    <row r="925" spans="14:48" ht="13.5">
      <c r="N925" s="40"/>
      <c r="O925" s="40"/>
      <c r="P925" s="40"/>
      <c r="W925" s="40"/>
      <c r="Z925" s="40"/>
      <c r="AV925" s="40"/>
    </row>
    <row r="926" spans="14:48" ht="13.5">
      <c r="N926" s="40"/>
      <c r="O926" s="40"/>
      <c r="P926" s="40"/>
      <c r="W926" s="40"/>
      <c r="Z926" s="40"/>
      <c r="AV926" s="40"/>
    </row>
    <row r="927" spans="14:48" ht="13.5">
      <c r="N927" s="40"/>
      <c r="O927" s="40"/>
      <c r="P927" s="40"/>
      <c r="W927" s="40"/>
      <c r="Z927" s="40"/>
      <c r="AV927" s="40"/>
    </row>
    <row r="928" spans="14:48" ht="13.5">
      <c r="N928" s="40"/>
      <c r="O928" s="40"/>
      <c r="P928" s="40"/>
      <c r="W928" s="40"/>
      <c r="Z928" s="40"/>
      <c r="AV928" s="40"/>
    </row>
    <row r="929" spans="14:48" ht="13.5">
      <c r="N929" s="40"/>
      <c r="O929" s="40"/>
      <c r="P929" s="40"/>
      <c r="W929" s="40"/>
      <c r="Z929" s="40"/>
      <c r="AV929" s="40"/>
    </row>
    <row r="930" spans="14:48" ht="13.5">
      <c r="N930" s="40"/>
      <c r="O930" s="40"/>
      <c r="P930" s="40"/>
      <c r="W930" s="40"/>
      <c r="Z930" s="40"/>
      <c r="AV930" s="40"/>
    </row>
    <row r="931" spans="14:48" ht="13.5">
      <c r="N931" s="40"/>
      <c r="O931" s="40"/>
      <c r="P931" s="40"/>
      <c r="W931" s="40"/>
      <c r="Z931" s="40"/>
      <c r="AV931" s="40"/>
    </row>
    <row r="932" spans="14:48" ht="13.5">
      <c r="N932" s="40"/>
      <c r="O932" s="40"/>
      <c r="P932" s="40"/>
      <c r="W932" s="40"/>
      <c r="Z932" s="40"/>
      <c r="AV932" s="40"/>
    </row>
    <row r="933" spans="14:48" ht="13.5">
      <c r="N933" s="40"/>
      <c r="O933" s="40"/>
      <c r="P933" s="40"/>
      <c r="W933" s="40"/>
      <c r="Z933" s="40"/>
      <c r="AV933" s="40"/>
    </row>
    <row r="934" spans="14:48" ht="13.5">
      <c r="N934" s="40"/>
      <c r="O934" s="40"/>
      <c r="P934" s="40"/>
      <c r="W934" s="40"/>
      <c r="Z934" s="40"/>
      <c r="AV934" s="40"/>
    </row>
    <row r="935" spans="14:48" ht="13.5">
      <c r="N935" s="40"/>
      <c r="O935" s="40"/>
      <c r="P935" s="40"/>
      <c r="W935" s="40"/>
      <c r="Z935" s="40"/>
      <c r="AV935" s="40"/>
    </row>
    <row r="936" spans="14:48" ht="13.5">
      <c r="N936" s="40"/>
      <c r="O936" s="40"/>
      <c r="P936" s="40"/>
      <c r="W936" s="40"/>
      <c r="Z936" s="40"/>
      <c r="AV936" s="40"/>
    </row>
    <row r="937" spans="14:48" ht="13.5">
      <c r="N937" s="40"/>
      <c r="O937" s="40"/>
      <c r="P937" s="40"/>
      <c r="W937" s="40"/>
      <c r="Z937" s="40"/>
      <c r="AV937" s="40"/>
    </row>
    <row r="938" spans="14:48" ht="13.5">
      <c r="N938" s="40"/>
      <c r="O938" s="40"/>
      <c r="P938" s="40"/>
      <c r="W938" s="40"/>
      <c r="Z938" s="40"/>
      <c r="AV938" s="40"/>
    </row>
    <row r="939" spans="14:48" ht="13.5">
      <c r="N939" s="40"/>
      <c r="O939" s="40"/>
      <c r="P939" s="40"/>
      <c r="W939" s="40"/>
      <c r="Z939" s="40"/>
      <c r="AV939" s="40"/>
    </row>
    <row r="940" spans="14:48" ht="13.5">
      <c r="N940" s="40"/>
      <c r="O940" s="40"/>
      <c r="P940" s="40"/>
      <c r="W940" s="40"/>
      <c r="Z940" s="40"/>
      <c r="AV940" s="40"/>
    </row>
    <row r="941" spans="14:48" ht="13.5">
      <c r="N941" s="40"/>
      <c r="O941" s="40"/>
      <c r="P941" s="40"/>
      <c r="W941" s="40"/>
      <c r="Z941" s="40"/>
      <c r="AV941" s="40"/>
    </row>
    <row r="942" spans="14:48" ht="13.5">
      <c r="N942" s="40"/>
      <c r="O942" s="40"/>
      <c r="P942" s="40"/>
      <c r="W942" s="40"/>
      <c r="Z942" s="40"/>
      <c r="AV942" s="40"/>
    </row>
    <row r="943" spans="14:48" ht="13.5">
      <c r="N943" s="40"/>
      <c r="O943" s="40"/>
      <c r="P943" s="40"/>
      <c r="W943" s="40"/>
      <c r="Z943" s="40"/>
      <c r="AV943" s="40"/>
    </row>
    <row r="944" spans="14:48" ht="13.5">
      <c r="N944" s="40"/>
      <c r="O944" s="40"/>
      <c r="P944" s="40"/>
      <c r="W944" s="40"/>
      <c r="Z944" s="40"/>
      <c r="AV944" s="40"/>
    </row>
    <row r="945" spans="14:48" ht="13.5">
      <c r="N945" s="40"/>
      <c r="O945" s="40"/>
      <c r="P945" s="40"/>
      <c r="W945" s="40"/>
      <c r="Z945" s="40"/>
      <c r="AV945" s="40"/>
    </row>
    <row r="946" spans="14:48" ht="13.5">
      <c r="N946" s="40"/>
      <c r="O946" s="40"/>
      <c r="P946" s="40"/>
      <c r="W946" s="40"/>
      <c r="Z946" s="40"/>
      <c r="AV946" s="40"/>
    </row>
    <row r="947" spans="14:48" ht="13.5">
      <c r="N947" s="40"/>
      <c r="O947" s="40"/>
      <c r="P947" s="40"/>
      <c r="W947" s="40"/>
      <c r="Z947" s="40"/>
      <c r="AV947" s="40"/>
    </row>
    <row r="948" spans="14:48" ht="13.5">
      <c r="N948" s="40"/>
      <c r="O948" s="40"/>
      <c r="P948" s="40"/>
      <c r="W948" s="40"/>
      <c r="Z948" s="40"/>
      <c r="AV948" s="40"/>
    </row>
    <row r="949" spans="14:48" ht="13.5">
      <c r="N949" s="40"/>
      <c r="O949" s="40"/>
      <c r="P949" s="40"/>
      <c r="W949" s="40"/>
      <c r="Z949" s="40"/>
      <c r="AV949" s="40"/>
    </row>
    <row r="950" spans="14:48" ht="13.5">
      <c r="N950" s="40"/>
      <c r="O950" s="40"/>
      <c r="P950" s="40"/>
      <c r="W950" s="40"/>
      <c r="Z950" s="40"/>
      <c r="AV950" s="40"/>
    </row>
    <row r="951" spans="14:48" ht="13.5">
      <c r="N951" s="40"/>
      <c r="O951" s="40"/>
      <c r="P951" s="40"/>
      <c r="W951" s="40"/>
      <c r="Z951" s="40"/>
      <c r="AV951" s="40"/>
    </row>
    <row r="952" spans="14:48" ht="13.5">
      <c r="N952" s="40"/>
      <c r="O952" s="40"/>
      <c r="P952" s="40"/>
      <c r="W952" s="40"/>
      <c r="Z952" s="40"/>
      <c r="AV952" s="40"/>
    </row>
    <row r="953" spans="14:48" ht="13.5">
      <c r="N953" s="40"/>
      <c r="O953" s="40"/>
      <c r="P953" s="40"/>
      <c r="W953" s="40"/>
      <c r="Z953" s="40"/>
      <c r="AV953" s="40"/>
    </row>
    <row r="954" spans="14:48" ht="13.5">
      <c r="N954" s="40"/>
      <c r="O954" s="40"/>
      <c r="P954" s="40"/>
      <c r="W954" s="40"/>
      <c r="Z954" s="40"/>
      <c r="AV954" s="40"/>
    </row>
    <row r="955" spans="14:48" ht="13.5">
      <c r="N955" s="40"/>
      <c r="O955" s="40"/>
      <c r="P955" s="40"/>
      <c r="W955" s="40"/>
      <c r="Z955" s="40"/>
      <c r="AV955" s="40"/>
    </row>
    <row r="956" spans="14:48" ht="13.5">
      <c r="N956" s="40"/>
      <c r="O956" s="40"/>
      <c r="P956" s="40"/>
      <c r="W956" s="40"/>
      <c r="Z956" s="40"/>
      <c r="AV956" s="40"/>
    </row>
    <row r="957" spans="14:48" ht="13.5">
      <c r="N957" s="40"/>
      <c r="O957" s="40"/>
      <c r="P957" s="40"/>
      <c r="W957" s="40"/>
      <c r="Z957" s="40"/>
      <c r="AV957" s="40"/>
    </row>
    <row r="958" spans="14:48" ht="13.5">
      <c r="N958" s="40"/>
      <c r="O958" s="40"/>
      <c r="P958" s="40"/>
      <c r="W958" s="40"/>
      <c r="Z958" s="40"/>
      <c r="AV958" s="40"/>
    </row>
    <row r="959" spans="14:48" ht="13.5">
      <c r="N959" s="40"/>
      <c r="O959" s="40"/>
      <c r="P959" s="40"/>
      <c r="W959" s="40"/>
      <c r="Z959" s="40"/>
      <c r="AV959" s="40"/>
    </row>
    <row r="960" spans="14:48" ht="13.5">
      <c r="N960" s="40"/>
      <c r="O960" s="40"/>
      <c r="P960" s="40"/>
      <c r="W960" s="40"/>
      <c r="Z960" s="40"/>
      <c r="AV960" s="40"/>
    </row>
    <row r="961" spans="14:48" ht="13.5">
      <c r="N961" s="40"/>
      <c r="O961" s="40"/>
      <c r="P961" s="40"/>
      <c r="W961" s="40"/>
      <c r="Z961" s="40"/>
      <c r="AV961" s="40"/>
    </row>
    <row r="962" spans="14:48" ht="13.5">
      <c r="N962" s="40"/>
      <c r="O962" s="40"/>
      <c r="P962" s="40"/>
      <c r="W962" s="40"/>
      <c r="Z962" s="40"/>
      <c r="AV962" s="40"/>
    </row>
    <row r="963" spans="14:48" ht="13.5">
      <c r="N963" s="40"/>
      <c r="O963" s="40"/>
      <c r="P963" s="40"/>
      <c r="W963" s="40"/>
      <c r="Z963" s="40"/>
      <c r="AV963" s="40"/>
    </row>
    <row r="964" spans="14:48" ht="13.5">
      <c r="N964" s="40"/>
      <c r="O964" s="40"/>
      <c r="P964" s="40"/>
      <c r="W964" s="40"/>
      <c r="Z964" s="40"/>
      <c r="AV964" s="40"/>
    </row>
    <row r="965" spans="14:48" ht="13.5">
      <c r="N965" s="40"/>
      <c r="O965" s="40"/>
      <c r="P965" s="40"/>
      <c r="W965" s="40"/>
      <c r="Z965" s="40"/>
      <c r="AV965" s="40"/>
    </row>
    <row r="966" spans="14:48" ht="13.5">
      <c r="N966" s="40"/>
      <c r="O966" s="40"/>
      <c r="P966" s="40"/>
      <c r="W966" s="40"/>
      <c r="Z966" s="40"/>
      <c r="AV966" s="40"/>
    </row>
    <row r="967" spans="14:48" ht="13.5">
      <c r="N967" s="40"/>
      <c r="O967" s="40"/>
      <c r="P967" s="40"/>
      <c r="W967" s="40"/>
      <c r="Z967" s="40"/>
      <c r="AV967" s="40"/>
    </row>
    <row r="968" spans="14:48" ht="13.5">
      <c r="N968" s="40"/>
      <c r="O968" s="40"/>
      <c r="P968" s="40"/>
      <c r="W968" s="40"/>
      <c r="Z968" s="40"/>
      <c r="AV968" s="40"/>
    </row>
    <row r="969" spans="14:48" ht="13.5">
      <c r="N969" s="40"/>
      <c r="O969" s="40"/>
      <c r="P969" s="40"/>
      <c r="W969" s="40"/>
      <c r="Z969" s="40"/>
      <c r="AV969" s="40"/>
    </row>
    <row r="970" spans="14:48" ht="13.5">
      <c r="N970" s="40"/>
      <c r="O970" s="40"/>
      <c r="P970" s="40"/>
      <c r="W970" s="40"/>
      <c r="Z970" s="40"/>
      <c r="AV970" s="40"/>
    </row>
    <row r="971" spans="14:48" ht="13.5">
      <c r="N971" s="40"/>
      <c r="O971" s="40"/>
      <c r="P971" s="40"/>
      <c r="W971" s="40"/>
      <c r="Z971" s="40"/>
      <c r="AV971" s="40"/>
    </row>
    <row r="972" spans="14:48" ht="13.5">
      <c r="N972" s="40"/>
      <c r="O972" s="40"/>
      <c r="P972" s="40"/>
      <c r="W972" s="40"/>
      <c r="Z972" s="40"/>
      <c r="AV972" s="40"/>
    </row>
    <row r="973" spans="14:48" ht="13.5">
      <c r="N973" s="40"/>
      <c r="O973" s="40"/>
      <c r="P973" s="40"/>
      <c r="W973" s="40"/>
      <c r="Z973" s="40"/>
      <c r="AV973" s="40"/>
    </row>
    <row r="974" spans="14:48" ht="13.5">
      <c r="N974" s="40"/>
      <c r="O974" s="40"/>
      <c r="P974" s="40"/>
      <c r="W974" s="40"/>
      <c r="Z974" s="40"/>
      <c r="AV974" s="40"/>
    </row>
    <row r="975" spans="14:48" ht="13.5">
      <c r="N975" s="40"/>
      <c r="O975" s="40"/>
      <c r="P975" s="40"/>
      <c r="W975" s="40"/>
      <c r="Z975" s="40"/>
      <c r="AV975" s="40"/>
    </row>
    <row r="976" spans="14:48" ht="13.5">
      <c r="N976" s="40"/>
      <c r="O976" s="40"/>
      <c r="P976" s="40"/>
      <c r="W976" s="40"/>
      <c r="Z976" s="40"/>
      <c r="AV976" s="40"/>
    </row>
    <row r="977" spans="14:48" ht="13.5">
      <c r="N977" s="40"/>
      <c r="O977" s="40"/>
      <c r="P977" s="40"/>
      <c r="W977" s="40"/>
      <c r="Z977" s="40"/>
      <c r="AV977" s="40"/>
    </row>
    <row r="978" spans="14:48" ht="13.5">
      <c r="N978" s="40"/>
      <c r="O978" s="40"/>
      <c r="P978" s="40"/>
      <c r="W978" s="40"/>
      <c r="Z978" s="40"/>
      <c r="AV978" s="40"/>
    </row>
    <row r="979" spans="14:48" ht="13.5">
      <c r="N979" s="40"/>
      <c r="O979" s="40"/>
      <c r="P979" s="40"/>
      <c r="W979" s="40"/>
      <c r="Z979" s="40"/>
      <c r="AV979" s="40"/>
    </row>
    <row r="980" spans="14:48" ht="13.5">
      <c r="N980" s="40"/>
      <c r="O980" s="40"/>
      <c r="P980" s="40"/>
      <c r="W980" s="40"/>
      <c r="Z980" s="40"/>
      <c r="AV980" s="40"/>
    </row>
    <row r="981" spans="14:48" ht="13.5">
      <c r="N981" s="40"/>
      <c r="O981" s="40"/>
      <c r="P981" s="40"/>
      <c r="W981" s="40"/>
      <c r="Z981" s="40"/>
      <c r="AV981" s="40"/>
    </row>
    <row r="982" spans="14:48" ht="13.5">
      <c r="N982" s="40"/>
      <c r="O982" s="40"/>
      <c r="P982" s="40"/>
      <c r="W982" s="40"/>
      <c r="Z982" s="40"/>
      <c r="AV982" s="40"/>
    </row>
    <row r="983" spans="14:48" ht="13.5">
      <c r="N983" s="40"/>
      <c r="O983" s="40"/>
      <c r="P983" s="40"/>
      <c r="W983" s="40"/>
      <c r="Z983" s="40"/>
      <c r="AV983" s="40"/>
    </row>
    <row r="984" spans="14:48" ht="13.5">
      <c r="N984" s="40"/>
      <c r="O984" s="40"/>
      <c r="P984" s="40"/>
      <c r="W984" s="40"/>
      <c r="Z984" s="40"/>
      <c r="AV984" s="40"/>
    </row>
    <row r="985" spans="14:48" ht="13.5">
      <c r="N985" s="40"/>
      <c r="O985" s="40"/>
      <c r="P985" s="40"/>
      <c r="W985" s="40"/>
      <c r="Z985" s="40"/>
      <c r="AV985" s="40"/>
    </row>
    <row r="986" spans="14:48" ht="13.5">
      <c r="N986" s="40"/>
      <c r="O986" s="40"/>
      <c r="P986" s="40"/>
      <c r="W986" s="40"/>
      <c r="Z986" s="40"/>
      <c r="AV986" s="40"/>
    </row>
    <row r="987" spans="14:48" ht="13.5">
      <c r="N987" s="40"/>
      <c r="O987" s="40"/>
      <c r="P987" s="40"/>
      <c r="W987" s="40"/>
      <c r="Z987" s="40"/>
      <c r="AV987" s="40"/>
    </row>
    <row r="988" spans="14:48" ht="13.5">
      <c r="N988" s="40"/>
      <c r="O988" s="40"/>
      <c r="P988" s="40"/>
      <c r="W988" s="40"/>
      <c r="Z988" s="40"/>
      <c r="AV988" s="40"/>
    </row>
    <row r="989" spans="14:48" ht="13.5">
      <c r="N989" s="40"/>
      <c r="O989" s="40"/>
      <c r="P989" s="40"/>
      <c r="W989" s="40"/>
      <c r="Z989" s="40"/>
      <c r="AV989" s="40"/>
    </row>
    <row r="990" spans="14:48" ht="13.5">
      <c r="N990" s="40"/>
      <c r="O990" s="40"/>
      <c r="P990" s="40"/>
      <c r="W990" s="40"/>
      <c r="Z990" s="40"/>
      <c r="AV990" s="40"/>
    </row>
    <row r="991" spans="14:48" ht="13.5">
      <c r="N991" s="40"/>
      <c r="O991" s="40"/>
      <c r="P991" s="40"/>
      <c r="W991" s="40"/>
      <c r="Z991" s="40"/>
      <c r="AV991" s="40"/>
    </row>
    <row r="992" spans="14:48" ht="13.5">
      <c r="N992" s="40"/>
      <c r="O992" s="40"/>
      <c r="P992" s="40"/>
      <c r="W992" s="40"/>
      <c r="Z992" s="40"/>
      <c r="AV992" s="40"/>
    </row>
    <row r="993" spans="14:48" ht="13.5">
      <c r="N993" s="40"/>
      <c r="O993" s="40"/>
      <c r="P993" s="40"/>
      <c r="W993" s="40"/>
      <c r="Z993" s="40"/>
      <c r="AV993" s="40"/>
    </row>
    <row r="994" spans="14:48" ht="13.5">
      <c r="N994" s="40"/>
      <c r="O994" s="40"/>
      <c r="P994" s="40"/>
      <c r="W994" s="40"/>
      <c r="Z994" s="40"/>
      <c r="AV994" s="40"/>
    </row>
    <row r="995" spans="14:48" ht="13.5">
      <c r="N995" s="40"/>
      <c r="O995" s="40"/>
      <c r="P995" s="40"/>
      <c r="W995" s="40"/>
      <c r="Z995" s="40"/>
      <c r="AV995" s="40"/>
    </row>
    <row r="996" spans="14:48" ht="13.5">
      <c r="N996" s="40"/>
      <c r="O996" s="40"/>
      <c r="P996" s="40"/>
      <c r="W996" s="40"/>
      <c r="Z996" s="40"/>
      <c r="AV996" s="40"/>
    </row>
    <row r="997" spans="14:48" ht="13.5">
      <c r="N997" s="40"/>
      <c r="O997" s="40"/>
      <c r="P997" s="40"/>
      <c r="W997" s="40"/>
      <c r="Z997" s="40"/>
      <c r="AV997" s="40"/>
    </row>
    <row r="998" spans="14:48" ht="13.5">
      <c r="N998" s="40"/>
      <c r="O998" s="40"/>
      <c r="P998" s="40"/>
      <c r="W998" s="40"/>
      <c r="Z998" s="40"/>
      <c r="AV998" s="40"/>
    </row>
    <row r="999" spans="14:48" ht="13.5">
      <c r="N999" s="40"/>
      <c r="O999" s="40"/>
      <c r="P999" s="40"/>
      <c r="W999" s="40"/>
      <c r="Z999" s="40"/>
      <c r="AV999" s="40"/>
    </row>
    <row r="1000" spans="14:48" ht="13.5">
      <c r="N1000" s="40"/>
      <c r="O1000" s="40"/>
      <c r="P1000" s="40"/>
      <c r="W1000" s="40"/>
      <c r="Z1000" s="40"/>
      <c r="AV1000" s="40"/>
    </row>
    <row r="1001" spans="14:48" ht="13.5">
      <c r="N1001" s="40"/>
      <c r="O1001" s="40"/>
      <c r="P1001" s="40"/>
      <c r="W1001" s="40"/>
      <c r="Z1001" s="40"/>
      <c r="AV1001" s="40"/>
    </row>
    <row r="1002" spans="14:48" ht="13.5">
      <c r="N1002" s="40"/>
      <c r="O1002" s="40"/>
      <c r="P1002" s="40"/>
      <c r="W1002" s="40"/>
      <c r="Z1002" s="40"/>
      <c r="AV1002" s="40"/>
    </row>
    <row r="1003" spans="14:48" ht="13.5">
      <c r="N1003" s="40"/>
      <c r="O1003" s="40"/>
      <c r="P1003" s="40"/>
      <c r="W1003" s="40"/>
      <c r="Z1003" s="40"/>
      <c r="AV1003" s="40"/>
    </row>
    <row r="1004" spans="14:48" ht="13.5">
      <c r="N1004" s="40"/>
      <c r="O1004" s="40"/>
      <c r="P1004" s="40"/>
      <c r="W1004" s="40"/>
      <c r="Z1004" s="40"/>
      <c r="AV1004" s="40"/>
    </row>
    <row r="1005" spans="14:48" ht="13.5">
      <c r="N1005" s="40"/>
      <c r="O1005" s="40"/>
      <c r="P1005" s="40"/>
      <c r="W1005" s="40"/>
      <c r="Z1005" s="40"/>
      <c r="AV1005" s="40"/>
    </row>
    <row r="1006" spans="14:48" ht="13.5">
      <c r="N1006" s="40"/>
      <c r="O1006" s="40"/>
      <c r="P1006" s="40"/>
      <c r="W1006" s="40"/>
      <c r="Z1006" s="40"/>
      <c r="AV1006" s="40"/>
    </row>
    <row r="1007" spans="14:48" ht="13.5">
      <c r="N1007" s="40"/>
      <c r="O1007" s="40"/>
      <c r="P1007" s="40"/>
      <c r="W1007" s="40"/>
      <c r="Z1007" s="40"/>
      <c r="AV1007" s="40"/>
    </row>
    <row r="1008" spans="14:48" ht="13.5">
      <c r="N1008" s="40"/>
      <c r="O1008" s="40"/>
      <c r="P1008" s="40"/>
      <c r="W1008" s="40"/>
      <c r="Z1008" s="40"/>
      <c r="AV1008" s="40"/>
    </row>
    <row r="1009" spans="14:48" ht="13.5">
      <c r="N1009" s="40"/>
      <c r="O1009" s="40"/>
      <c r="P1009" s="40"/>
      <c r="W1009" s="40"/>
      <c r="Z1009" s="40"/>
      <c r="AV1009" s="40"/>
    </row>
    <row r="1010" spans="14:48" ht="13.5">
      <c r="N1010" s="40"/>
      <c r="O1010" s="40"/>
      <c r="P1010" s="40"/>
      <c r="W1010" s="40"/>
      <c r="Z1010" s="40"/>
      <c r="AV1010" s="40"/>
    </row>
    <row r="1011" spans="14:48" ht="13.5">
      <c r="N1011" s="40"/>
      <c r="O1011" s="40"/>
      <c r="P1011" s="40"/>
      <c r="W1011" s="40"/>
      <c r="Z1011" s="40"/>
      <c r="AV1011" s="40"/>
    </row>
    <row r="1012" spans="14:48" ht="13.5">
      <c r="N1012" s="40"/>
      <c r="O1012" s="40"/>
      <c r="P1012" s="40"/>
      <c r="W1012" s="40"/>
      <c r="Z1012" s="40"/>
      <c r="AV1012" s="40"/>
    </row>
    <row r="1013" spans="14:48" ht="13.5">
      <c r="N1013" s="40"/>
      <c r="O1013" s="40"/>
      <c r="P1013" s="40"/>
      <c r="W1013" s="40"/>
      <c r="Z1013" s="40"/>
      <c r="AV1013" s="40"/>
    </row>
    <row r="1014" spans="14:48" ht="13.5">
      <c r="N1014" s="40"/>
      <c r="O1014" s="40"/>
      <c r="P1014" s="40"/>
      <c r="W1014" s="40"/>
      <c r="Z1014" s="40"/>
      <c r="AV1014" s="40"/>
    </row>
    <row r="1015" spans="14:48" ht="13.5">
      <c r="N1015" s="40"/>
      <c r="O1015" s="40"/>
      <c r="P1015" s="40"/>
      <c r="W1015" s="40"/>
      <c r="Z1015" s="40"/>
      <c r="AV1015" s="40"/>
    </row>
    <row r="1016" spans="14:48" ht="13.5">
      <c r="N1016" s="40"/>
      <c r="O1016" s="40"/>
      <c r="P1016" s="40"/>
      <c r="W1016" s="40"/>
      <c r="Z1016" s="40"/>
      <c r="AV1016" s="40"/>
    </row>
    <row r="1017" spans="14:48" ht="13.5">
      <c r="N1017" s="40"/>
      <c r="O1017" s="40"/>
      <c r="P1017" s="40"/>
      <c r="W1017" s="40"/>
      <c r="Z1017" s="40"/>
      <c r="AV1017" s="40"/>
    </row>
    <row r="1018" spans="14:48" ht="13.5">
      <c r="N1018" s="40"/>
      <c r="O1018" s="40"/>
      <c r="P1018" s="40"/>
      <c r="W1018" s="40"/>
      <c r="Z1018" s="40"/>
      <c r="AV1018" s="40"/>
    </row>
    <row r="1019" spans="14:48" ht="13.5">
      <c r="N1019" s="40"/>
      <c r="O1019" s="40"/>
      <c r="P1019" s="40"/>
      <c r="W1019" s="40"/>
      <c r="Z1019" s="40"/>
      <c r="AV1019" s="40"/>
    </row>
    <row r="1020" spans="14:48" ht="13.5">
      <c r="N1020" s="40"/>
      <c r="O1020" s="40"/>
      <c r="P1020" s="40"/>
      <c r="W1020" s="40"/>
      <c r="Z1020" s="40"/>
      <c r="AV1020" s="40"/>
    </row>
    <row r="1021" spans="14:48" ht="13.5">
      <c r="N1021" s="40"/>
      <c r="O1021" s="40"/>
      <c r="P1021" s="40"/>
      <c r="W1021" s="40"/>
      <c r="Z1021" s="40"/>
      <c r="AV1021" s="40"/>
    </row>
    <row r="1022" spans="14:48" ht="13.5">
      <c r="N1022" s="40"/>
      <c r="O1022" s="40"/>
      <c r="P1022" s="40"/>
      <c r="W1022" s="40"/>
      <c r="Z1022" s="40"/>
      <c r="AV1022" s="40"/>
    </row>
    <row r="1023" spans="14:48" ht="13.5">
      <c r="N1023" s="40"/>
      <c r="O1023" s="40"/>
      <c r="P1023" s="40"/>
      <c r="W1023" s="40"/>
      <c r="Z1023" s="40"/>
      <c r="AV1023" s="40"/>
    </row>
    <row r="1024" spans="14:48" ht="13.5">
      <c r="N1024" s="40"/>
      <c r="O1024" s="40"/>
      <c r="P1024" s="40"/>
      <c r="W1024" s="40"/>
      <c r="Z1024" s="40"/>
      <c r="AV1024" s="40"/>
    </row>
    <row r="1025" spans="14:48" ht="13.5">
      <c r="N1025" s="40"/>
      <c r="O1025" s="40"/>
      <c r="P1025" s="40"/>
      <c r="W1025" s="40"/>
      <c r="Z1025" s="40"/>
      <c r="AV1025" s="40"/>
    </row>
    <row r="1026" spans="14:48" ht="13.5">
      <c r="N1026" s="40"/>
      <c r="O1026" s="40"/>
      <c r="P1026" s="40"/>
      <c r="W1026" s="40"/>
      <c r="Z1026" s="40"/>
      <c r="AV1026" s="40"/>
    </row>
    <row r="1027" spans="14:48" ht="13.5">
      <c r="N1027" s="40"/>
      <c r="O1027" s="40"/>
      <c r="P1027" s="40"/>
      <c r="W1027" s="40"/>
      <c r="Z1027" s="40"/>
      <c r="AV1027" s="40"/>
    </row>
    <row r="1028" spans="14:48" ht="13.5">
      <c r="N1028" s="40"/>
      <c r="O1028" s="40"/>
      <c r="P1028" s="40"/>
      <c r="W1028" s="40"/>
      <c r="Z1028" s="40"/>
      <c r="AV1028" s="40"/>
    </row>
    <row r="1029" spans="14:48" ht="13.5">
      <c r="N1029" s="40"/>
      <c r="O1029" s="40"/>
      <c r="P1029" s="40"/>
      <c r="W1029" s="40"/>
      <c r="Z1029" s="40"/>
      <c r="AV1029" s="40"/>
    </row>
    <row r="1030" spans="14:48" ht="13.5">
      <c r="N1030" s="40"/>
      <c r="O1030" s="40"/>
      <c r="P1030" s="40"/>
      <c r="W1030" s="40"/>
      <c r="Z1030" s="40"/>
      <c r="AV1030" s="40"/>
    </row>
    <row r="1031" spans="14:48" ht="13.5">
      <c r="N1031" s="40"/>
      <c r="O1031" s="40"/>
      <c r="P1031" s="40"/>
      <c r="W1031" s="40"/>
      <c r="Z1031" s="40"/>
      <c r="AV1031" s="40"/>
    </row>
    <row r="1032" spans="14:48" ht="13.5">
      <c r="N1032" s="40"/>
      <c r="O1032" s="40"/>
      <c r="P1032" s="40"/>
      <c r="W1032" s="40"/>
      <c r="Z1032" s="40"/>
      <c r="AV1032" s="40"/>
    </row>
    <row r="1033" spans="14:48" ht="13.5">
      <c r="N1033" s="40"/>
      <c r="O1033" s="40"/>
      <c r="P1033" s="40"/>
      <c r="W1033" s="40"/>
      <c r="Z1033" s="40"/>
      <c r="AV1033" s="40"/>
    </row>
    <row r="1034" spans="14:48" ht="13.5">
      <c r="N1034" s="40"/>
      <c r="O1034" s="40"/>
      <c r="P1034" s="40"/>
      <c r="W1034" s="40"/>
      <c r="Z1034" s="40"/>
      <c r="AV1034" s="40"/>
    </row>
    <row r="1035" spans="14:48" ht="13.5">
      <c r="N1035" s="40"/>
      <c r="O1035" s="40"/>
      <c r="P1035" s="40"/>
      <c r="W1035" s="40"/>
      <c r="Z1035" s="40"/>
      <c r="AV1035" s="40"/>
    </row>
    <row r="1036" spans="14:48" ht="13.5">
      <c r="N1036" s="40"/>
      <c r="O1036" s="40"/>
      <c r="P1036" s="40"/>
      <c r="W1036" s="40"/>
      <c r="Z1036" s="40"/>
      <c r="AV1036" s="40"/>
    </row>
    <row r="1037" spans="14:48" ht="13.5">
      <c r="N1037" s="40"/>
      <c r="O1037" s="40"/>
      <c r="P1037" s="40"/>
      <c r="W1037" s="40"/>
      <c r="Z1037" s="40"/>
      <c r="AV1037" s="40"/>
    </row>
    <row r="1038" spans="14:48" ht="13.5">
      <c r="N1038" s="40"/>
      <c r="O1038" s="40"/>
      <c r="P1038" s="40"/>
      <c r="W1038" s="40"/>
      <c r="Z1038" s="40"/>
      <c r="AV1038" s="40"/>
    </row>
    <row r="1039" spans="14:48" ht="13.5">
      <c r="N1039" s="40"/>
      <c r="O1039" s="40"/>
      <c r="P1039" s="40"/>
      <c r="W1039" s="40"/>
      <c r="Z1039" s="40"/>
      <c r="AV1039" s="40"/>
    </row>
    <row r="1040" spans="14:48" ht="13.5">
      <c r="N1040" s="40"/>
      <c r="O1040" s="40"/>
      <c r="P1040" s="40"/>
      <c r="W1040" s="40"/>
      <c r="Z1040" s="40"/>
      <c r="AV1040" s="40"/>
    </row>
    <row r="1041" spans="14:48" ht="13.5">
      <c r="N1041" s="40"/>
      <c r="O1041" s="40"/>
      <c r="P1041" s="40"/>
      <c r="W1041" s="40"/>
      <c r="Z1041" s="40"/>
      <c r="AV1041" s="40"/>
    </row>
    <row r="1042" spans="14:48" ht="13.5">
      <c r="N1042" s="40"/>
      <c r="O1042" s="40"/>
      <c r="P1042" s="40"/>
      <c r="W1042" s="40"/>
      <c r="Z1042" s="40"/>
      <c r="AV1042" s="40"/>
    </row>
    <row r="1043" spans="14:48" ht="13.5">
      <c r="N1043" s="40"/>
      <c r="O1043" s="40"/>
      <c r="P1043" s="40"/>
      <c r="W1043" s="40"/>
      <c r="Z1043" s="40"/>
      <c r="AV1043" s="40"/>
    </row>
    <row r="1044" spans="14:48" ht="13.5">
      <c r="N1044" s="40"/>
      <c r="O1044" s="40"/>
      <c r="P1044" s="40"/>
      <c r="W1044" s="40"/>
      <c r="Z1044" s="40"/>
      <c r="AV1044" s="40"/>
    </row>
    <row r="1045" spans="14:48" ht="13.5">
      <c r="N1045" s="40"/>
      <c r="O1045" s="40"/>
      <c r="P1045" s="40"/>
      <c r="W1045" s="40"/>
      <c r="Z1045" s="40"/>
      <c r="AV1045" s="40"/>
    </row>
    <row r="1046" spans="14:48" ht="13.5">
      <c r="N1046" s="40"/>
      <c r="O1046" s="40"/>
      <c r="P1046" s="40"/>
      <c r="W1046" s="40"/>
      <c r="Z1046" s="40"/>
      <c r="AV1046" s="40"/>
    </row>
    <row r="1047" spans="14:48" ht="13.5">
      <c r="N1047" s="40"/>
      <c r="O1047" s="40"/>
      <c r="P1047" s="40"/>
      <c r="W1047" s="40"/>
      <c r="Z1047" s="40"/>
      <c r="AV1047" s="40"/>
    </row>
    <row r="1048" spans="14:48" ht="13.5">
      <c r="N1048" s="40"/>
      <c r="O1048" s="40"/>
      <c r="P1048" s="40"/>
      <c r="W1048" s="40"/>
      <c r="Z1048" s="40"/>
      <c r="AV1048" s="40"/>
    </row>
    <row r="1049" spans="14:48" ht="13.5">
      <c r="N1049" s="40"/>
      <c r="O1049" s="40"/>
      <c r="P1049" s="40"/>
      <c r="W1049" s="40"/>
      <c r="Z1049" s="40"/>
      <c r="AV1049" s="40"/>
    </row>
    <row r="1050" spans="14:48" ht="13.5">
      <c r="N1050" s="40"/>
      <c r="O1050" s="40"/>
      <c r="P1050" s="40"/>
      <c r="W1050" s="40"/>
      <c r="Z1050" s="40"/>
      <c r="AV1050" s="40"/>
    </row>
    <row r="1051" spans="14:48" ht="13.5">
      <c r="N1051" s="40"/>
      <c r="O1051" s="40"/>
      <c r="P1051" s="40"/>
      <c r="W1051" s="40"/>
      <c r="Z1051" s="40"/>
      <c r="AV1051" s="40"/>
    </row>
    <row r="1052" spans="14:48" ht="13.5">
      <c r="N1052" s="40"/>
      <c r="O1052" s="40"/>
      <c r="P1052" s="40"/>
      <c r="W1052" s="40"/>
      <c r="Z1052" s="40"/>
      <c r="AV1052" s="40"/>
    </row>
    <row r="1053" spans="14:48" ht="13.5">
      <c r="N1053" s="40"/>
      <c r="O1053" s="40"/>
      <c r="P1053" s="40"/>
      <c r="W1053" s="40"/>
      <c r="Z1053" s="40"/>
      <c r="AV1053" s="40"/>
    </row>
    <row r="1054" spans="14:48" ht="13.5">
      <c r="N1054" s="40"/>
      <c r="O1054" s="40"/>
      <c r="P1054" s="40"/>
      <c r="W1054" s="40"/>
      <c r="Z1054" s="40"/>
      <c r="AV1054" s="40"/>
    </row>
    <row r="1055" spans="14:48" ht="13.5">
      <c r="N1055" s="40"/>
      <c r="O1055" s="40"/>
      <c r="P1055" s="40"/>
      <c r="W1055" s="40"/>
      <c r="Z1055" s="40"/>
      <c r="AV1055" s="40"/>
    </row>
    <row r="1056" spans="14:48" ht="13.5">
      <c r="N1056" s="40"/>
      <c r="O1056" s="40"/>
      <c r="P1056" s="40"/>
      <c r="W1056" s="40"/>
      <c r="Z1056" s="40"/>
      <c r="AV1056" s="40"/>
    </row>
    <row r="1057" spans="14:48" ht="13.5">
      <c r="N1057" s="40"/>
      <c r="O1057" s="40"/>
      <c r="P1057" s="40"/>
      <c r="W1057" s="40"/>
      <c r="Z1057" s="40"/>
      <c r="AV1057" s="40"/>
    </row>
    <row r="1058" spans="14:48" ht="13.5">
      <c r="N1058" s="40"/>
      <c r="O1058" s="40"/>
      <c r="P1058" s="40"/>
      <c r="W1058" s="40"/>
      <c r="Z1058" s="40"/>
      <c r="AV1058" s="40"/>
    </row>
    <row r="1059" spans="14:48" ht="13.5">
      <c r="N1059" s="40"/>
      <c r="O1059" s="40"/>
      <c r="P1059" s="40"/>
      <c r="W1059" s="40"/>
      <c r="Z1059" s="40"/>
      <c r="AV1059" s="40"/>
    </row>
    <row r="1060" spans="14:48" ht="13.5">
      <c r="N1060" s="40"/>
      <c r="O1060" s="40"/>
      <c r="P1060" s="40"/>
      <c r="W1060" s="40"/>
      <c r="Z1060" s="40"/>
      <c r="AV1060" s="40"/>
    </row>
    <row r="1061" spans="14:48" ht="13.5">
      <c r="N1061" s="40"/>
      <c r="O1061" s="40"/>
      <c r="P1061" s="40"/>
      <c r="W1061" s="40"/>
      <c r="Z1061" s="40"/>
      <c r="AV1061" s="40"/>
    </row>
    <row r="1062" spans="14:48" ht="13.5">
      <c r="N1062" s="40"/>
      <c r="O1062" s="40"/>
      <c r="P1062" s="40"/>
      <c r="W1062" s="40"/>
      <c r="Z1062" s="40"/>
      <c r="AV1062" s="40"/>
    </row>
    <row r="1063" spans="14:48" ht="13.5">
      <c r="N1063" s="40"/>
      <c r="O1063" s="40"/>
      <c r="P1063" s="40"/>
      <c r="W1063" s="40"/>
      <c r="Z1063" s="40"/>
      <c r="AV1063" s="40"/>
    </row>
    <row r="1064" spans="14:48" ht="13.5">
      <c r="N1064" s="40"/>
      <c r="O1064" s="40"/>
      <c r="P1064" s="40"/>
      <c r="W1064" s="40"/>
      <c r="Z1064" s="40"/>
      <c r="AV1064" s="40"/>
    </row>
    <row r="1065" spans="14:48" ht="13.5">
      <c r="N1065" s="40"/>
      <c r="O1065" s="40"/>
      <c r="P1065" s="40"/>
      <c r="W1065" s="40"/>
      <c r="Z1065" s="40"/>
      <c r="AV1065" s="40"/>
    </row>
    <row r="1066" spans="14:48" ht="13.5">
      <c r="N1066" s="40"/>
      <c r="O1066" s="40"/>
      <c r="P1066" s="40"/>
      <c r="W1066" s="40"/>
      <c r="Z1066" s="40"/>
      <c r="AV1066" s="40"/>
    </row>
    <row r="1067" spans="14:48" ht="13.5">
      <c r="N1067" s="40"/>
      <c r="O1067" s="40"/>
      <c r="P1067" s="40"/>
      <c r="W1067" s="40"/>
      <c r="Z1067" s="40"/>
      <c r="AV1067" s="40"/>
    </row>
    <row r="1068" spans="14:48" ht="13.5">
      <c r="N1068" s="40"/>
      <c r="O1068" s="40"/>
      <c r="P1068" s="40"/>
      <c r="W1068" s="40"/>
      <c r="Z1068" s="40"/>
      <c r="AV1068" s="40"/>
    </row>
    <row r="1069" spans="14:48" ht="13.5">
      <c r="N1069" s="40"/>
      <c r="O1069" s="40"/>
      <c r="P1069" s="40"/>
      <c r="W1069" s="40"/>
      <c r="Z1069" s="40"/>
      <c r="AV1069" s="40"/>
    </row>
    <row r="1070" spans="14:48" ht="13.5">
      <c r="N1070" s="40"/>
      <c r="O1070" s="40"/>
      <c r="P1070" s="40"/>
      <c r="W1070" s="40"/>
      <c r="Z1070" s="40"/>
      <c r="AV1070" s="40"/>
    </row>
    <row r="1071" spans="14:48" ht="13.5">
      <c r="N1071" s="40"/>
      <c r="O1071" s="40"/>
      <c r="P1071" s="40"/>
      <c r="W1071" s="40"/>
      <c r="Z1071" s="40"/>
      <c r="AV1071" s="40"/>
    </row>
    <row r="1072" spans="14:48" ht="13.5">
      <c r="N1072" s="40"/>
      <c r="O1072" s="40"/>
      <c r="P1072" s="40"/>
      <c r="W1072" s="40"/>
      <c r="Z1072" s="40"/>
      <c r="AV1072" s="40"/>
    </row>
    <row r="1073" spans="14:48" ht="13.5">
      <c r="N1073" s="40"/>
      <c r="O1073" s="40"/>
      <c r="P1073" s="40"/>
      <c r="W1073" s="40"/>
      <c r="Z1073" s="40"/>
      <c r="AV1073" s="40"/>
    </row>
    <row r="1074" spans="14:48" ht="13.5">
      <c r="N1074" s="40"/>
      <c r="O1074" s="40"/>
      <c r="P1074" s="40"/>
      <c r="W1074" s="40"/>
      <c r="Z1074" s="40"/>
      <c r="AV1074" s="40"/>
    </row>
    <row r="1075" spans="14:48" ht="13.5">
      <c r="N1075" s="40"/>
      <c r="O1075" s="40"/>
      <c r="P1075" s="40"/>
      <c r="W1075" s="40"/>
      <c r="Z1075" s="40"/>
      <c r="AV1075" s="40"/>
    </row>
    <row r="1076" spans="14:48" ht="13.5">
      <c r="N1076" s="40"/>
      <c r="O1076" s="40"/>
      <c r="P1076" s="40"/>
      <c r="W1076" s="40"/>
      <c r="Z1076" s="40"/>
      <c r="AV1076" s="40"/>
    </row>
    <row r="1077" spans="14:48" ht="13.5">
      <c r="N1077" s="40"/>
      <c r="O1077" s="40"/>
      <c r="P1077" s="40"/>
      <c r="W1077" s="40"/>
      <c r="Z1077" s="40"/>
      <c r="AV1077" s="40"/>
    </row>
    <row r="1078" spans="14:48" ht="13.5">
      <c r="N1078" s="40"/>
      <c r="O1078" s="40"/>
      <c r="P1078" s="40"/>
      <c r="W1078" s="40"/>
      <c r="Z1078" s="40"/>
      <c r="AV1078" s="40"/>
    </row>
    <row r="1079" spans="14:48" ht="13.5">
      <c r="N1079" s="40"/>
      <c r="O1079" s="40"/>
      <c r="P1079" s="40"/>
      <c r="W1079" s="40"/>
      <c r="Z1079" s="40"/>
      <c r="AV1079" s="40"/>
    </row>
    <row r="1080" spans="14:48" ht="13.5">
      <c r="N1080" s="40"/>
      <c r="O1080" s="40"/>
      <c r="P1080" s="40"/>
      <c r="W1080" s="40"/>
      <c r="Z1080" s="40"/>
      <c r="AV1080" s="40"/>
    </row>
    <row r="1081" spans="14:48" ht="13.5">
      <c r="N1081" s="40"/>
      <c r="O1081" s="40"/>
      <c r="P1081" s="40"/>
      <c r="W1081" s="40"/>
      <c r="Z1081" s="40"/>
      <c r="AV1081" s="40"/>
    </row>
    <row r="1082" spans="14:48" ht="13.5">
      <c r="N1082" s="40"/>
      <c r="O1082" s="40"/>
      <c r="P1082" s="40"/>
      <c r="W1082" s="40"/>
      <c r="Z1082" s="40"/>
      <c r="AV1082" s="40"/>
    </row>
    <row r="1083" spans="14:48" ht="13.5">
      <c r="N1083" s="40"/>
      <c r="O1083" s="40"/>
      <c r="P1083" s="40"/>
      <c r="W1083" s="40"/>
      <c r="Z1083" s="40"/>
      <c r="AV1083" s="40"/>
    </row>
    <row r="1084" spans="14:48" ht="13.5">
      <c r="N1084" s="40"/>
      <c r="O1084" s="40"/>
      <c r="P1084" s="40"/>
      <c r="W1084" s="40"/>
      <c r="Z1084" s="40"/>
      <c r="AV1084" s="40"/>
    </row>
    <row r="1085" spans="14:48" ht="13.5">
      <c r="N1085" s="40"/>
      <c r="O1085" s="40"/>
      <c r="P1085" s="40"/>
      <c r="W1085" s="40"/>
      <c r="Z1085" s="40"/>
      <c r="AV1085" s="40"/>
    </row>
    <row r="1086" spans="14:48" ht="13.5">
      <c r="N1086" s="40"/>
      <c r="O1086" s="40"/>
      <c r="P1086" s="40"/>
      <c r="W1086" s="40"/>
      <c r="Z1086" s="40"/>
      <c r="AV1086" s="40"/>
    </row>
    <row r="1087" spans="14:48" ht="13.5">
      <c r="N1087" s="40"/>
      <c r="O1087" s="40"/>
      <c r="P1087" s="40"/>
      <c r="W1087" s="40"/>
      <c r="Z1087" s="40"/>
      <c r="AV1087" s="40"/>
    </row>
    <row r="1088" spans="14:48" ht="13.5">
      <c r="N1088" s="40"/>
      <c r="O1088" s="40"/>
      <c r="P1088" s="40"/>
      <c r="W1088" s="40"/>
      <c r="Z1088" s="40"/>
      <c r="AV1088" s="40"/>
    </row>
    <row r="1089" spans="14:48" ht="13.5">
      <c r="N1089" s="40"/>
      <c r="O1089" s="40"/>
      <c r="P1089" s="40"/>
      <c r="W1089" s="40"/>
      <c r="Z1089" s="40"/>
      <c r="AV1089" s="40"/>
    </row>
    <row r="1090" spans="14:48" ht="13.5">
      <c r="N1090" s="40"/>
      <c r="O1090" s="40"/>
      <c r="P1090" s="40"/>
      <c r="W1090" s="40"/>
      <c r="Z1090" s="40"/>
      <c r="AV1090" s="40"/>
    </row>
    <row r="1091" spans="14:48" ht="13.5">
      <c r="N1091" s="40"/>
      <c r="O1091" s="40"/>
      <c r="P1091" s="40"/>
      <c r="W1091" s="40"/>
      <c r="Z1091" s="40"/>
      <c r="AV1091" s="40"/>
    </row>
    <row r="1092" spans="14:48" ht="13.5">
      <c r="N1092" s="40"/>
      <c r="O1092" s="40"/>
      <c r="P1092" s="40"/>
      <c r="W1092" s="40"/>
      <c r="Z1092" s="40"/>
      <c r="AV1092" s="40"/>
    </row>
    <row r="1093" spans="14:48" ht="13.5">
      <c r="N1093" s="40"/>
      <c r="O1093" s="40"/>
      <c r="P1093" s="40"/>
      <c r="W1093" s="40"/>
      <c r="Z1093" s="40"/>
      <c r="AV1093" s="40"/>
    </row>
    <row r="1094" spans="14:48" ht="13.5">
      <c r="N1094" s="40"/>
      <c r="O1094" s="40"/>
      <c r="P1094" s="40"/>
      <c r="W1094" s="40"/>
      <c r="Z1094" s="40"/>
      <c r="AV1094" s="40"/>
    </row>
    <row r="1095" spans="14:48" ht="13.5">
      <c r="N1095" s="40"/>
      <c r="O1095" s="40"/>
      <c r="P1095" s="40"/>
      <c r="W1095" s="40"/>
      <c r="Z1095" s="40"/>
      <c r="AV1095" s="40"/>
    </row>
    <row r="1096" spans="14:48" ht="13.5">
      <c r="N1096" s="40"/>
      <c r="O1096" s="40"/>
      <c r="P1096" s="40"/>
      <c r="W1096" s="40"/>
      <c r="Z1096" s="40"/>
      <c r="AV1096" s="40"/>
    </row>
    <row r="1097" spans="14:48" ht="13.5">
      <c r="N1097" s="40"/>
      <c r="O1097" s="40"/>
      <c r="P1097" s="40"/>
      <c r="W1097" s="40"/>
      <c r="Z1097" s="40"/>
      <c r="AV1097" s="40"/>
    </row>
    <row r="1098" spans="14:48" ht="13.5">
      <c r="N1098" s="40"/>
      <c r="O1098" s="40"/>
      <c r="P1098" s="40"/>
      <c r="W1098" s="40"/>
      <c r="Z1098" s="40"/>
      <c r="AV1098" s="40"/>
    </row>
    <row r="1099" spans="14:48" ht="13.5">
      <c r="N1099" s="40"/>
      <c r="O1099" s="40"/>
      <c r="P1099" s="40"/>
      <c r="W1099" s="40"/>
      <c r="Z1099" s="40"/>
      <c r="AV1099" s="40"/>
    </row>
    <row r="1100" spans="14:48" ht="13.5">
      <c r="N1100" s="40"/>
      <c r="O1100" s="40"/>
      <c r="P1100" s="40"/>
      <c r="W1100" s="40"/>
      <c r="Z1100" s="40"/>
      <c r="AV1100" s="40"/>
    </row>
    <row r="1101" spans="14:48" ht="13.5">
      <c r="N1101" s="40"/>
      <c r="O1101" s="40"/>
      <c r="P1101" s="40"/>
      <c r="W1101" s="40"/>
      <c r="Z1101" s="40"/>
      <c r="AV1101" s="40"/>
    </row>
    <row r="1102" spans="14:48" ht="13.5">
      <c r="N1102" s="40"/>
      <c r="O1102" s="40"/>
      <c r="P1102" s="40"/>
      <c r="W1102" s="40"/>
      <c r="Z1102" s="40"/>
      <c r="AV1102" s="40"/>
    </row>
    <row r="1103" spans="14:48" ht="13.5">
      <c r="N1103" s="40"/>
      <c r="O1103" s="40"/>
      <c r="P1103" s="40"/>
      <c r="W1103" s="40"/>
      <c r="Z1103" s="40"/>
      <c r="AV1103" s="40"/>
    </row>
    <row r="1104" spans="14:48" ht="13.5">
      <c r="N1104" s="40"/>
      <c r="O1104" s="40"/>
      <c r="P1104" s="40"/>
      <c r="W1104" s="40"/>
      <c r="Z1104" s="40"/>
      <c r="AV1104" s="40"/>
    </row>
    <row r="1105" spans="14:48" ht="13.5">
      <c r="N1105" s="40"/>
      <c r="O1105" s="40"/>
      <c r="P1105" s="40"/>
      <c r="W1105" s="40"/>
      <c r="Z1105" s="40"/>
      <c r="AV1105" s="40"/>
    </row>
    <row r="1106" spans="14:48" ht="13.5">
      <c r="N1106" s="40"/>
      <c r="O1106" s="40"/>
      <c r="P1106" s="40"/>
      <c r="W1106" s="40"/>
      <c r="Z1106" s="40"/>
      <c r="AV1106" s="40"/>
    </row>
    <row r="1107" spans="14:48" ht="13.5">
      <c r="N1107" s="40"/>
      <c r="O1107" s="40"/>
      <c r="P1107" s="40"/>
      <c r="W1107" s="40"/>
      <c r="Z1107" s="40"/>
      <c r="AV1107" s="40"/>
    </row>
    <row r="1108" spans="14:48" ht="13.5">
      <c r="N1108" s="40"/>
      <c r="O1108" s="40"/>
      <c r="P1108" s="40"/>
      <c r="W1108" s="40"/>
      <c r="Z1108" s="40"/>
      <c r="AV1108" s="40"/>
    </row>
    <row r="1109" spans="14:48" ht="13.5">
      <c r="N1109" s="40"/>
      <c r="O1109" s="40"/>
      <c r="P1109" s="40"/>
      <c r="W1109" s="40"/>
      <c r="Z1109" s="40"/>
      <c r="AV1109" s="40"/>
    </row>
    <row r="1110" spans="14:48" ht="13.5">
      <c r="N1110" s="40"/>
      <c r="O1110" s="40"/>
      <c r="P1110" s="40"/>
      <c r="W1110" s="40"/>
      <c r="Z1110" s="40"/>
      <c r="AV1110" s="40"/>
    </row>
    <row r="1111" spans="14:48" ht="13.5">
      <c r="N1111" s="40"/>
      <c r="O1111" s="40"/>
      <c r="P1111" s="40"/>
      <c r="W1111" s="40"/>
      <c r="Z1111" s="40"/>
      <c r="AV1111" s="40"/>
    </row>
    <row r="1112" spans="14:48" ht="13.5">
      <c r="N1112" s="40"/>
      <c r="O1112" s="40"/>
      <c r="P1112" s="40"/>
      <c r="W1112" s="40"/>
      <c r="Z1112" s="40"/>
      <c r="AV1112" s="40"/>
    </row>
    <row r="1113" spans="14:48" ht="13.5">
      <c r="N1113" s="40"/>
      <c r="O1113" s="40"/>
      <c r="P1113" s="40"/>
      <c r="W1113" s="40"/>
      <c r="Z1113" s="40"/>
      <c r="AV1113" s="40"/>
    </row>
    <row r="1114" spans="14:48" ht="13.5">
      <c r="N1114" s="40"/>
      <c r="O1114" s="40"/>
      <c r="P1114" s="40"/>
      <c r="W1114" s="40"/>
      <c r="Z1114" s="40"/>
      <c r="AV1114" s="40"/>
    </row>
    <row r="1115" spans="14:48" ht="13.5">
      <c r="N1115" s="40"/>
      <c r="O1115" s="40"/>
      <c r="P1115" s="40"/>
      <c r="W1115" s="40"/>
      <c r="Z1115" s="40"/>
      <c r="AV1115" s="40"/>
    </row>
    <row r="1116" spans="14:48" ht="13.5">
      <c r="N1116" s="40"/>
      <c r="O1116" s="40"/>
      <c r="P1116" s="40"/>
      <c r="W1116" s="40"/>
      <c r="Z1116" s="40"/>
      <c r="AV1116" s="40"/>
    </row>
    <row r="1117" spans="14:48" ht="13.5">
      <c r="N1117" s="40"/>
      <c r="O1117" s="40"/>
      <c r="P1117" s="40"/>
      <c r="W1117" s="40"/>
      <c r="Z1117" s="40"/>
      <c r="AV1117" s="40"/>
    </row>
    <row r="1118" spans="14:48" ht="13.5">
      <c r="N1118" s="40"/>
      <c r="O1118" s="40"/>
      <c r="P1118" s="40"/>
      <c r="W1118" s="40"/>
      <c r="Z1118" s="40"/>
      <c r="AV1118" s="40"/>
    </row>
    <row r="1119" spans="14:48" ht="13.5">
      <c r="N1119" s="40"/>
      <c r="O1119" s="40"/>
      <c r="P1119" s="40"/>
      <c r="W1119" s="40"/>
      <c r="Z1119" s="40"/>
      <c r="AV1119" s="40"/>
    </row>
    <row r="1120" spans="14:48" ht="13.5">
      <c r="N1120" s="40"/>
      <c r="O1120" s="40"/>
      <c r="P1120" s="40"/>
      <c r="W1120" s="40"/>
      <c r="Z1120" s="40"/>
      <c r="AV1120" s="40"/>
    </row>
    <row r="1121" spans="14:48" ht="13.5">
      <c r="N1121" s="40"/>
      <c r="O1121" s="40"/>
      <c r="P1121" s="40"/>
      <c r="W1121" s="40"/>
      <c r="Z1121" s="40"/>
      <c r="AV1121" s="40"/>
    </row>
    <row r="1122" spans="14:48" ht="13.5">
      <c r="N1122" s="40"/>
      <c r="O1122" s="40"/>
      <c r="P1122" s="40"/>
      <c r="W1122" s="40"/>
      <c r="Z1122" s="40"/>
      <c r="AV1122" s="40"/>
    </row>
    <row r="1123" spans="14:48" ht="13.5">
      <c r="N1123" s="40"/>
      <c r="O1123" s="40"/>
      <c r="P1123" s="40"/>
      <c r="W1123" s="40"/>
      <c r="Z1123" s="40"/>
      <c r="AV1123" s="40"/>
    </row>
    <row r="1124" spans="14:48" ht="13.5">
      <c r="N1124" s="40"/>
      <c r="O1124" s="40"/>
      <c r="P1124" s="40"/>
      <c r="W1124" s="40"/>
      <c r="Z1124" s="40"/>
      <c r="AV1124" s="40"/>
    </row>
    <row r="1125" spans="14:48" ht="13.5">
      <c r="N1125" s="40"/>
      <c r="O1125" s="40"/>
      <c r="P1125" s="40"/>
      <c r="W1125" s="40"/>
      <c r="Z1125" s="40"/>
      <c r="AV1125" s="40"/>
    </row>
    <row r="1126" spans="14:48" ht="13.5">
      <c r="N1126" s="40"/>
      <c r="O1126" s="40"/>
      <c r="P1126" s="40"/>
      <c r="W1126" s="40"/>
      <c r="Z1126" s="40"/>
      <c r="AV1126" s="40"/>
    </row>
    <row r="1127" spans="14:48" ht="13.5">
      <c r="N1127" s="40"/>
      <c r="O1127" s="40"/>
      <c r="P1127" s="40"/>
      <c r="W1127" s="40"/>
      <c r="Z1127" s="40"/>
      <c r="AV1127" s="40"/>
    </row>
    <row r="1128" spans="14:48" ht="13.5">
      <c r="N1128" s="40"/>
      <c r="O1128" s="40"/>
      <c r="P1128" s="40"/>
      <c r="W1128" s="40"/>
      <c r="Z1128" s="40"/>
      <c r="AV1128" s="40"/>
    </row>
    <row r="1129" spans="14:48" ht="13.5">
      <c r="N1129" s="40"/>
      <c r="O1129" s="40"/>
      <c r="P1129" s="40"/>
      <c r="W1129" s="40"/>
      <c r="Z1129" s="40"/>
      <c r="AV1129" s="40"/>
    </row>
    <row r="1130" spans="14:48" ht="13.5">
      <c r="N1130" s="40"/>
      <c r="O1130" s="40"/>
      <c r="P1130" s="40"/>
      <c r="W1130" s="40"/>
      <c r="Z1130" s="40"/>
      <c r="AV1130" s="40"/>
    </row>
    <row r="1131" spans="14:48" ht="13.5">
      <c r="N1131" s="40"/>
      <c r="O1131" s="40"/>
      <c r="P1131" s="40"/>
      <c r="W1131" s="40"/>
      <c r="Z1131" s="40"/>
      <c r="AV1131" s="40"/>
    </row>
    <row r="1132" spans="14:48" ht="13.5">
      <c r="N1132" s="40"/>
      <c r="O1132" s="40"/>
      <c r="P1132" s="40"/>
      <c r="W1132" s="40"/>
      <c r="Z1132" s="40"/>
      <c r="AV1132" s="40"/>
    </row>
    <row r="1133" spans="14:48" ht="13.5">
      <c r="N1133" s="40"/>
      <c r="O1133" s="40"/>
      <c r="P1133" s="40"/>
      <c r="W1133" s="40"/>
      <c r="Z1133" s="40"/>
      <c r="AV1133" s="40"/>
    </row>
    <row r="1134" spans="14:48" ht="13.5">
      <c r="N1134" s="40"/>
      <c r="O1134" s="40"/>
      <c r="P1134" s="40"/>
      <c r="W1134" s="40"/>
      <c r="Z1134" s="40"/>
      <c r="AV1134" s="40"/>
    </row>
    <row r="1135" spans="14:48" ht="13.5">
      <c r="N1135" s="40"/>
      <c r="O1135" s="40"/>
      <c r="P1135" s="40"/>
      <c r="W1135" s="40"/>
      <c r="Z1135" s="40"/>
      <c r="AV1135" s="40"/>
    </row>
    <row r="1136" spans="14:48" ht="13.5">
      <c r="N1136" s="40"/>
      <c r="O1136" s="40"/>
      <c r="P1136" s="40"/>
      <c r="W1136" s="40"/>
      <c r="Z1136" s="40"/>
      <c r="AV1136" s="40"/>
    </row>
    <row r="1137" spans="14:48" ht="13.5">
      <c r="N1137" s="40"/>
      <c r="O1137" s="40"/>
      <c r="P1137" s="40"/>
      <c r="W1137" s="40"/>
      <c r="Z1137" s="40"/>
      <c r="AV1137" s="40"/>
    </row>
    <row r="1138" spans="14:48" ht="13.5">
      <c r="N1138" s="40"/>
      <c r="O1138" s="40"/>
      <c r="P1138" s="40"/>
      <c r="W1138" s="40"/>
      <c r="Z1138" s="40"/>
      <c r="AV1138" s="40"/>
    </row>
    <row r="1139" spans="14:48" ht="13.5">
      <c r="N1139" s="40"/>
      <c r="O1139" s="40"/>
      <c r="P1139" s="40"/>
      <c r="W1139" s="40"/>
      <c r="Z1139" s="40"/>
      <c r="AV1139" s="40"/>
    </row>
    <row r="1140" spans="14:48" ht="13.5">
      <c r="N1140" s="40"/>
      <c r="O1140" s="40"/>
      <c r="P1140" s="40"/>
      <c r="W1140" s="40"/>
      <c r="Z1140" s="40"/>
      <c r="AV1140" s="40"/>
    </row>
    <row r="1141" spans="14:48" ht="13.5">
      <c r="N1141" s="40"/>
      <c r="O1141" s="40"/>
      <c r="P1141" s="40"/>
      <c r="W1141" s="40"/>
      <c r="Z1141" s="40"/>
      <c r="AV1141" s="40"/>
    </row>
    <row r="1142" spans="14:48" ht="13.5">
      <c r="N1142" s="40"/>
      <c r="O1142" s="40"/>
      <c r="P1142" s="40"/>
      <c r="W1142" s="40"/>
      <c r="Z1142" s="40"/>
      <c r="AV1142" s="40"/>
    </row>
    <row r="1143" spans="14:48" ht="13.5">
      <c r="N1143" s="40"/>
      <c r="O1143" s="40"/>
      <c r="P1143" s="40"/>
      <c r="W1143" s="40"/>
      <c r="Z1143" s="40"/>
      <c r="AV1143" s="40"/>
    </row>
    <row r="1144" spans="14:48" ht="13.5">
      <c r="N1144" s="40"/>
      <c r="O1144" s="40"/>
      <c r="P1144" s="40"/>
      <c r="W1144" s="40"/>
      <c r="Z1144" s="40"/>
      <c r="AV1144" s="40"/>
    </row>
    <row r="1145" spans="14:48" ht="13.5">
      <c r="N1145" s="40"/>
      <c r="O1145" s="40"/>
      <c r="P1145" s="40"/>
      <c r="W1145" s="40"/>
      <c r="Z1145" s="40"/>
      <c r="AV1145" s="40"/>
    </row>
    <row r="1146" spans="14:48" ht="13.5">
      <c r="N1146" s="40"/>
      <c r="O1146" s="40"/>
      <c r="P1146" s="40"/>
      <c r="W1146" s="40"/>
      <c r="Z1146" s="40"/>
      <c r="AV1146" s="40"/>
    </row>
    <row r="1147" spans="14:48" ht="13.5">
      <c r="N1147" s="40"/>
      <c r="O1147" s="40"/>
      <c r="P1147" s="40"/>
      <c r="W1147" s="40"/>
      <c r="Z1147" s="40"/>
      <c r="AV1147" s="40"/>
    </row>
    <row r="1148" spans="14:48" ht="13.5">
      <c r="N1148" s="40"/>
      <c r="O1148" s="40"/>
      <c r="P1148" s="40"/>
      <c r="W1148" s="40"/>
      <c r="Z1148" s="40"/>
      <c r="AV1148" s="40"/>
    </row>
    <row r="1149" spans="14:48" ht="13.5">
      <c r="N1149" s="40"/>
      <c r="O1149" s="40"/>
      <c r="P1149" s="40"/>
      <c r="W1149" s="40"/>
      <c r="Z1149" s="40"/>
      <c r="AV1149" s="40"/>
    </row>
    <row r="1150" spans="14:48" ht="13.5">
      <c r="N1150" s="40"/>
      <c r="O1150" s="40"/>
      <c r="P1150" s="40"/>
      <c r="W1150" s="40"/>
      <c r="Z1150" s="40"/>
      <c r="AV1150" s="40"/>
    </row>
    <row r="1151" spans="14:48" ht="13.5">
      <c r="N1151" s="40"/>
      <c r="O1151" s="40"/>
      <c r="P1151" s="40"/>
      <c r="W1151" s="40"/>
      <c r="Z1151" s="40"/>
      <c r="AV1151" s="40"/>
    </row>
    <row r="1152" spans="14:48" ht="13.5">
      <c r="N1152" s="40"/>
      <c r="O1152" s="40"/>
      <c r="P1152" s="40"/>
      <c r="W1152" s="40"/>
      <c r="Z1152" s="40"/>
      <c r="AV1152" s="40"/>
    </row>
    <row r="1153" spans="14:48" ht="13.5">
      <c r="N1153" s="40"/>
      <c r="O1153" s="40"/>
      <c r="P1153" s="40"/>
      <c r="W1153" s="40"/>
      <c r="Z1153" s="40"/>
      <c r="AV1153" s="40"/>
    </row>
    <row r="1154" spans="14:48" ht="13.5">
      <c r="N1154" s="40"/>
      <c r="O1154" s="40"/>
      <c r="P1154" s="40"/>
      <c r="W1154" s="40"/>
      <c r="Z1154" s="40"/>
      <c r="AV1154" s="40"/>
    </row>
    <row r="1155" spans="14:48" ht="13.5">
      <c r="N1155" s="40"/>
      <c r="O1155" s="40"/>
      <c r="P1155" s="40"/>
      <c r="W1155" s="40"/>
      <c r="Z1155" s="40"/>
      <c r="AV1155" s="40"/>
    </row>
    <row r="1156" spans="14:48" ht="13.5">
      <c r="N1156" s="40"/>
      <c r="O1156" s="40"/>
      <c r="P1156" s="40"/>
      <c r="W1156" s="40"/>
      <c r="Z1156" s="40"/>
      <c r="AV1156" s="40"/>
    </row>
    <row r="1157" spans="14:48" ht="13.5">
      <c r="N1157" s="40"/>
      <c r="O1157" s="40"/>
      <c r="P1157" s="40"/>
      <c r="W1157" s="40"/>
      <c r="Z1157" s="40"/>
      <c r="AV1157" s="40"/>
    </row>
    <row r="1158" spans="14:48" ht="13.5">
      <c r="N1158" s="40"/>
      <c r="O1158" s="40"/>
      <c r="P1158" s="40"/>
      <c r="W1158" s="40"/>
      <c r="Z1158" s="40"/>
      <c r="AV1158" s="40"/>
    </row>
    <row r="1159" spans="14:48" ht="13.5">
      <c r="N1159" s="40"/>
      <c r="O1159" s="40"/>
      <c r="P1159" s="40"/>
      <c r="W1159" s="40"/>
      <c r="Z1159" s="40"/>
      <c r="AV1159" s="40"/>
    </row>
    <row r="1160" spans="14:48" ht="13.5">
      <c r="N1160" s="40"/>
      <c r="O1160" s="40"/>
      <c r="P1160" s="40"/>
      <c r="W1160" s="40"/>
      <c r="Z1160" s="40"/>
      <c r="AV1160" s="40"/>
    </row>
    <row r="1161" spans="14:48" ht="13.5">
      <c r="N1161" s="40"/>
      <c r="O1161" s="40"/>
      <c r="P1161" s="40"/>
      <c r="W1161" s="40"/>
      <c r="Z1161" s="40"/>
      <c r="AV1161" s="40"/>
    </row>
    <row r="1162" spans="14:48" ht="13.5">
      <c r="N1162" s="40"/>
      <c r="O1162" s="40"/>
      <c r="P1162" s="40"/>
      <c r="W1162" s="40"/>
      <c r="Z1162" s="40"/>
      <c r="AV1162" s="40"/>
    </row>
    <row r="1163" spans="14:48" ht="13.5">
      <c r="N1163" s="40"/>
      <c r="O1163" s="40"/>
      <c r="P1163" s="40"/>
      <c r="W1163" s="40"/>
      <c r="Z1163" s="40"/>
      <c r="AV1163" s="40"/>
    </row>
    <row r="1164" spans="14:48" ht="13.5">
      <c r="N1164" s="40"/>
      <c r="O1164" s="40"/>
      <c r="P1164" s="40"/>
      <c r="W1164" s="40"/>
      <c r="Z1164" s="40"/>
      <c r="AV1164" s="40"/>
    </row>
    <row r="1165" spans="14:48" ht="13.5">
      <c r="N1165" s="40"/>
      <c r="O1165" s="40"/>
      <c r="P1165" s="40"/>
      <c r="W1165" s="40"/>
      <c r="Z1165" s="40"/>
      <c r="AV1165" s="40"/>
    </row>
    <row r="1166" spans="14:48" ht="13.5">
      <c r="N1166" s="40"/>
      <c r="O1166" s="40"/>
      <c r="P1166" s="40"/>
      <c r="W1166" s="40"/>
      <c r="Z1166" s="40"/>
      <c r="AV1166" s="40"/>
    </row>
    <row r="1167" spans="14:48" ht="13.5">
      <c r="N1167" s="40"/>
      <c r="O1167" s="40"/>
      <c r="P1167" s="40"/>
      <c r="W1167" s="40"/>
      <c r="Z1167" s="40"/>
      <c r="AV1167" s="40"/>
    </row>
    <row r="1168" spans="14:48" ht="13.5">
      <c r="N1168" s="40"/>
      <c r="O1168" s="40"/>
      <c r="P1168" s="40"/>
      <c r="W1168" s="40"/>
      <c r="Z1168" s="40"/>
      <c r="AV1168" s="40"/>
    </row>
    <row r="1169" spans="14:48" ht="13.5">
      <c r="N1169" s="40"/>
      <c r="O1169" s="40"/>
      <c r="P1169" s="40"/>
      <c r="W1169" s="40"/>
      <c r="Z1169" s="40"/>
      <c r="AV1169" s="40"/>
    </row>
    <row r="1170" spans="14:48" ht="13.5">
      <c r="N1170" s="40"/>
      <c r="O1170" s="40"/>
      <c r="P1170" s="40"/>
      <c r="W1170" s="40"/>
      <c r="Z1170" s="40"/>
      <c r="AV1170" s="40"/>
    </row>
    <row r="1171" spans="14:48" ht="13.5">
      <c r="N1171" s="40"/>
      <c r="O1171" s="40"/>
      <c r="P1171" s="40"/>
      <c r="W1171" s="40"/>
      <c r="Z1171" s="40"/>
      <c r="AV1171" s="40"/>
    </row>
    <row r="1172" spans="14:48" ht="13.5">
      <c r="N1172" s="40"/>
      <c r="O1172" s="40"/>
      <c r="P1172" s="40"/>
      <c r="W1172" s="40"/>
      <c r="Z1172" s="40"/>
      <c r="AV1172" s="40"/>
    </row>
    <row r="1173" spans="14:48" ht="13.5">
      <c r="N1173" s="40"/>
      <c r="O1173" s="40"/>
      <c r="P1173" s="40"/>
      <c r="W1173" s="40"/>
      <c r="Z1173" s="40"/>
      <c r="AV1173" s="40"/>
    </row>
    <row r="1174" spans="14:48" ht="13.5">
      <c r="N1174" s="40"/>
      <c r="O1174" s="40"/>
      <c r="P1174" s="40"/>
      <c r="W1174" s="40"/>
      <c r="Z1174" s="40"/>
      <c r="AV1174" s="40"/>
    </row>
    <row r="1175" spans="14:48" ht="13.5">
      <c r="N1175" s="40"/>
      <c r="O1175" s="40"/>
      <c r="P1175" s="40"/>
      <c r="W1175" s="40"/>
      <c r="Z1175" s="40"/>
      <c r="AV1175" s="40"/>
    </row>
    <row r="1176" spans="14:48" ht="13.5">
      <c r="N1176" s="40"/>
      <c r="O1176" s="40"/>
      <c r="P1176" s="40"/>
      <c r="W1176" s="40"/>
      <c r="Z1176" s="40"/>
      <c r="AV1176" s="40"/>
    </row>
    <row r="1177" spans="14:48" ht="13.5">
      <c r="N1177" s="40"/>
      <c r="O1177" s="40"/>
      <c r="P1177" s="40"/>
      <c r="W1177" s="40"/>
      <c r="Z1177" s="40"/>
      <c r="AV1177" s="40"/>
    </row>
    <row r="1178" spans="14:48" ht="13.5">
      <c r="N1178" s="40"/>
      <c r="O1178" s="40"/>
      <c r="P1178" s="40"/>
      <c r="W1178" s="40"/>
      <c r="Z1178" s="40"/>
      <c r="AV1178" s="40"/>
    </row>
    <row r="1179" spans="14:48" ht="13.5">
      <c r="N1179" s="40"/>
      <c r="O1179" s="40"/>
      <c r="P1179" s="40"/>
      <c r="W1179" s="40"/>
      <c r="Z1179" s="40"/>
      <c r="AV1179" s="40"/>
    </row>
    <row r="1180" spans="14:48" ht="13.5">
      <c r="N1180" s="40"/>
      <c r="O1180" s="40"/>
      <c r="P1180" s="40"/>
      <c r="W1180" s="40"/>
      <c r="Z1180" s="40"/>
      <c r="AV1180" s="40"/>
    </row>
    <row r="1181" spans="14:48" ht="13.5">
      <c r="N1181" s="40"/>
      <c r="O1181" s="40"/>
      <c r="P1181" s="40"/>
      <c r="W1181" s="40"/>
      <c r="Z1181" s="40"/>
      <c r="AV1181" s="40"/>
    </row>
    <row r="1182" spans="14:48" ht="13.5">
      <c r="N1182" s="40"/>
      <c r="O1182" s="40"/>
      <c r="P1182" s="40"/>
      <c r="W1182" s="40"/>
      <c r="Z1182" s="40"/>
      <c r="AV1182" s="40"/>
    </row>
    <row r="1183" spans="14:48" ht="13.5">
      <c r="N1183" s="40"/>
      <c r="O1183" s="40"/>
      <c r="P1183" s="40"/>
      <c r="W1183" s="40"/>
      <c r="Z1183" s="40"/>
      <c r="AV1183" s="40"/>
    </row>
    <row r="1184" spans="14:48" ht="13.5">
      <c r="N1184" s="40"/>
      <c r="O1184" s="40"/>
      <c r="P1184" s="40"/>
      <c r="W1184" s="40"/>
      <c r="Z1184" s="40"/>
      <c r="AV1184" s="40"/>
    </row>
    <row r="1185" spans="14:48" ht="13.5">
      <c r="N1185" s="40"/>
      <c r="O1185" s="40"/>
      <c r="P1185" s="40"/>
      <c r="W1185" s="40"/>
      <c r="Z1185" s="40"/>
      <c r="AV1185" s="40"/>
    </row>
    <row r="1186" spans="14:48" ht="13.5">
      <c r="N1186" s="40"/>
      <c r="O1186" s="40"/>
      <c r="P1186" s="40"/>
      <c r="W1186" s="40"/>
      <c r="Z1186" s="40"/>
      <c r="AV1186" s="40"/>
    </row>
    <row r="1187" spans="14:48" ht="13.5">
      <c r="N1187" s="40"/>
      <c r="O1187" s="40"/>
      <c r="P1187" s="40"/>
      <c r="W1187" s="40"/>
      <c r="Z1187" s="40"/>
      <c r="AV1187" s="40"/>
    </row>
    <row r="1188" spans="14:48" ht="13.5">
      <c r="N1188" s="40"/>
      <c r="O1188" s="40"/>
      <c r="P1188" s="40"/>
      <c r="W1188" s="40"/>
      <c r="Z1188" s="40"/>
      <c r="AV1188" s="40"/>
    </row>
    <row r="1189" spans="14:48" ht="13.5">
      <c r="N1189" s="40"/>
      <c r="O1189" s="40"/>
      <c r="P1189" s="40"/>
      <c r="W1189" s="40"/>
      <c r="Z1189" s="40"/>
      <c r="AV1189" s="40"/>
    </row>
    <row r="1190" spans="14:48" ht="13.5">
      <c r="N1190" s="40"/>
      <c r="O1190" s="40"/>
      <c r="P1190" s="40"/>
      <c r="W1190" s="40"/>
      <c r="Z1190" s="40"/>
      <c r="AV1190" s="40"/>
    </row>
    <row r="1191" spans="14:48" ht="13.5">
      <c r="N1191" s="40"/>
      <c r="O1191" s="40"/>
      <c r="P1191" s="40"/>
      <c r="W1191" s="40"/>
      <c r="Z1191" s="40"/>
      <c r="AV1191" s="40"/>
    </row>
    <row r="1192" spans="14:48" ht="13.5">
      <c r="N1192" s="40"/>
      <c r="O1192" s="40"/>
      <c r="P1192" s="40"/>
      <c r="W1192" s="40"/>
      <c r="Z1192" s="40"/>
      <c r="AV1192" s="40"/>
    </row>
    <row r="1193" spans="14:48" ht="13.5">
      <c r="N1193" s="40"/>
      <c r="O1193" s="40"/>
      <c r="P1193" s="40"/>
      <c r="W1193" s="40"/>
      <c r="Z1193" s="40"/>
      <c r="AV1193" s="40"/>
    </row>
    <row r="1194" spans="14:48" ht="13.5">
      <c r="N1194" s="40"/>
      <c r="O1194" s="40"/>
      <c r="P1194" s="40"/>
      <c r="W1194" s="40"/>
      <c r="Z1194" s="40"/>
      <c r="AV1194" s="40"/>
    </row>
    <row r="1195" spans="14:48" ht="13.5">
      <c r="N1195" s="40"/>
      <c r="O1195" s="40"/>
      <c r="P1195" s="40"/>
      <c r="W1195" s="40"/>
      <c r="Z1195" s="40"/>
      <c r="AV1195" s="40"/>
    </row>
    <row r="1196" spans="14:48" ht="13.5">
      <c r="N1196" s="40"/>
      <c r="O1196" s="40"/>
      <c r="P1196" s="40"/>
      <c r="W1196" s="40"/>
      <c r="Z1196" s="40"/>
      <c r="AV1196" s="40"/>
    </row>
    <row r="1197" spans="14:48" ht="13.5">
      <c r="N1197" s="40"/>
      <c r="O1197" s="40"/>
      <c r="P1197" s="40"/>
      <c r="W1197" s="40"/>
      <c r="Z1197" s="40"/>
      <c r="AV1197" s="40"/>
    </row>
    <row r="1198" spans="14:48" ht="13.5">
      <c r="N1198" s="40"/>
      <c r="O1198" s="40"/>
      <c r="P1198" s="40"/>
      <c r="W1198" s="40"/>
      <c r="Z1198" s="40"/>
      <c r="AV1198" s="40"/>
    </row>
    <row r="1199" spans="14:48" ht="13.5">
      <c r="N1199" s="40"/>
      <c r="O1199" s="40"/>
      <c r="P1199" s="40"/>
      <c r="W1199" s="40"/>
      <c r="Z1199" s="40"/>
      <c r="AV1199" s="40"/>
    </row>
    <row r="1200" spans="14:48" ht="13.5">
      <c r="N1200" s="40"/>
      <c r="O1200" s="40"/>
      <c r="P1200" s="40"/>
      <c r="W1200" s="40"/>
      <c r="Z1200" s="40"/>
      <c r="AV1200" s="40"/>
    </row>
    <row r="1201" spans="14:48" ht="13.5">
      <c r="N1201" s="40"/>
      <c r="O1201" s="40"/>
      <c r="P1201" s="40"/>
      <c r="W1201" s="40"/>
      <c r="Z1201" s="40"/>
      <c r="AV1201" s="40"/>
    </row>
    <row r="1202" spans="14:48" ht="13.5">
      <c r="N1202" s="40"/>
      <c r="O1202" s="40"/>
      <c r="P1202" s="40"/>
      <c r="W1202" s="40"/>
      <c r="Z1202" s="40"/>
      <c r="AV1202" s="40"/>
    </row>
    <row r="1203" spans="14:48" ht="13.5">
      <c r="N1203" s="40"/>
      <c r="O1203" s="40"/>
      <c r="P1203" s="40"/>
      <c r="W1203" s="40"/>
      <c r="Z1203" s="40"/>
      <c r="AV1203" s="40"/>
    </row>
    <row r="1204" spans="14:48" ht="13.5">
      <c r="N1204" s="40"/>
      <c r="O1204" s="40"/>
      <c r="P1204" s="40"/>
      <c r="W1204" s="40"/>
      <c r="Z1204" s="40"/>
      <c r="AV1204" s="40"/>
    </row>
    <row r="1205" spans="14:48" ht="13.5">
      <c r="N1205" s="40"/>
      <c r="O1205" s="40"/>
      <c r="P1205" s="40"/>
      <c r="W1205" s="40"/>
      <c r="Z1205" s="40"/>
      <c r="AV1205" s="40"/>
    </row>
    <row r="1206" spans="14:48" ht="13.5">
      <c r="N1206" s="40"/>
      <c r="O1206" s="40"/>
      <c r="P1206" s="40"/>
      <c r="W1206" s="40"/>
      <c r="Z1206" s="40"/>
      <c r="AV1206" s="40"/>
    </row>
    <row r="1207" spans="14:48" ht="13.5">
      <c r="N1207" s="40"/>
      <c r="O1207" s="40"/>
      <c r="P1207" s="40"/>
      <c r="W1207" s="40"/>
      <c r="Z1207" s="40"/>
      <c r="AV1207" s="40"/>
    </row>
    <row r="1208" spans="14:48" ht="13.5">
      <c r="N1208" s="40"/>
      <c r="O1208" s="40"/>
      <c r="P1208" s="40"/>
      <c r="W1208" s="40"/>
      <c r="Z1208" s="40"/>
      <c r="AV1208" s="40"/>
    </row>
    <row r="1209" spans="14:48" ht="13.5">
      <c r="N1209" s="40"/>
      <c r="O1209" s="40"/>
      <c r="P1209" s="40"/>
      <c r="W1209" s="40"/>
      <c r="Z1209" s="40"/>
      <c r="AV1209" s="40"/>
    </row>
    <row r="1210" spans="14:48" ht="13.5">
      <c r="N1210" s="40"/>
      <c r="O1210" s="40"/>
      <c r="P1210" s="40"/>
      <c r="W1210" s="40"/>
      <c r="Z1210" s="40"/>
      <c r="AV1210" s="40"/>
    </row>
    <row r="1211" spans="14:48" ht="13.5">
      <c r="N1211" s="40"/>
      <c r="O1211" s="40"/>
      <c r="P1211" s="40"/>
      <c r="W1211" s="40"/>
      <c r="Z1211" s="40"/>
      <c r="AV1211" s="40"/>
    </row>
    <row r="1212" spans="14:48" ht="13.5">
      <c r="N1212" s="40"/>
      <c r="O1212" s="40"/>
      <c r="P1212" s="40"/>
      <c r="W1212" s="40"/>
      <c r="Z1212" s="40"/>
      <c r="AV1212" s="40"/>
    </row>
    <row r="1213" spans="14:48" ht="13.5">
      <c r="N1213" s="40"/>
      <c r="O1213" s="40"/>
      <c r="P1213" s="40"/>
      <c r="W1213" s="40"/>
      <c r="Z1213" s="40"/>
      <c r="AV1213" s="40"/>
    </row>
    <row r="1214" spans="14:48" ht="13.5">
      <c r="N1214" s="40"/>
      <c r="O1214" s="40"/>
      <c r="P1214" s="40"/>
      <c r="W1214" s="40"/>
      <c r="Z1214" s="40"/>
      <c r="AV1214" s="40"/>
    </row>
    <row r="1215" spans="14:48" ht="13.5">
      <c r="N1215" s="40"/>
      <c r="O1215" s="40"/>
      <c r="P1215" s="40"/>
      <c r="W1215" s="40"/>
      <c r="Z1215" s="40"/>
      <c r="AV1215" s="40"/>
    </row>
    <row r="1216" spans="14:48" ht="13.5">
      <c r="N1216" s="40"/>
      <c r="O1216" s="40"/>
      <c r="P1216" s="40"/>
      <c r="W1216" s="40"/>
      <c r="Z1216" s="40"/>
      <c r="AV1216" s="40"/>
    </row>
    <row r="1217" spans="14:48" ht="13.5">
      <c r="N1217" s="40"/>
      <c r="O1217" s="40"/>
      <c r="P1217" s="40"/>
      <c r="W1217" s="40"/>
      <c r="Z1217" s="40"/>
      <c r="AV1217" s="40"/>
    </row>
    <row r="1218" spans="14:48" ht="13.5">
      <c r="N1218" s="40"/>
      <c r="O1218" s="40"/>
      <c r="P1218" s="40"/>
      <c r="W1218" s="40"/>
      <c r="Z1218" s="40"/>
      <c r="AV1218" s="40"/>
    </row>
    <row r="1219" spans="14:48" ht="13.5">
      <c r="N1219" s="40"/>
      <c r="O1219" s="40"/>
      <c r="P1219" s="40"/>
      <c r="W1219" s="40"/>
      <c r="Z1219" s="40"/>
      <c r="AV1219" s="40"/>
    </row>
    <row r="1220" spans="14:48" ht="13.5">
      <c r="N1220" s="40"/>
      <c r="O1220" s="40"/>
      <c r="P1220" s="40"/>
      <c r="W1220" s="40"/>
      <c r="Z1220" s="40"/>
      <c r="AV1220" s="40"/>
    </row>
    <row r="1221" spans="14:48" ht="13.5">
      <c r="N1221" s="40"/>
      <c r="O1221" s="40"/>
      <c r="P1221" s="40"/>
      <c r="W1221" s="40"/>
      <c r="Z1221" s="40"/>
      <c r="AV1221" s="40"/>
    </row>
    <row r="1222" spans="14:48" ht="13.5">
      <c r="N1222" s="40"/>
      <c r="O1222" s="40"/>
      <c r="P1222" s="40"/>
      <c r="W1222" s="40"/>
      <c r="Z1222" s="40"/>
      <c r="AV1222" s="40"/>
    </row>
    <row r="1223" spans="14:48" ht="13.5">
      <c r="N1223" s="40"/>
      <c r="O1223" s="40"/>
      <c r="P1223" s="40"/>
      <c r="W1223" s="40"/>
      <c r="Z1223" s="40"/>
      <c r="AV1223" s="40"/>
    </row>
    <row r="1224" spans="14:48" ht="13.5">
      <c r="N1224" s="40"/>
      <c r="O1224" s="40"/>
      <c r="P1224" s="40"/>
      <c r="W1224" s="40"/>
      <c r="Z1224" s="40"/>
      <c r="AV1224" s="40"/>
    </row>
    <row r="1225" spans="14:48" ht="13.5">
      <c r="N1225" s="40"/>
      <c r="O1225" s="40"/>
      <c r="P1225" s="40"/>
      <c r="W1225" s="40"/>
      <c r="Z1225" s="40"/>
      <c r="AV1225" s="40"/>
    </row>
    <row r="1226" spans="14:48" ht="13.5">
      <c r="N1226" s="40"/>
      <c r="O1226" s="40"/>
      <c r="P1226" s="40"/>
      <c r="W1226" s="40"/>
      <c r="Z1226" s="40"/>
      <c r="AV1226" s="40"/>
    </row>
    <row r="1227" spans="14:48" ht="13.5">
      <c r="N1227" s="40"/>
      <c r="O1227" s="40"/>
      <c r="P1227" s="40"/>
      <c r="W1227" s="40"/>
      <c r="Z1227" s="40"/>
      <c r="AV1227" s="40"/>
    </row>
    <row r="1228" spans="14:48" ht="13.5">
      <c r="N1228" s="40"/>
      <c r="O1228" s="40"/>
      <c r="P1228" s="40"/>
      <c r="W1228" s="40"/>
      <c r="Z1228" s="40"/>
      <c r="AV1228" s="40"/>
    </row>
    <row r="1229" spans="14:48" ht="13.5">
      <c r="N1229" s="40"/>
      <c r="O1229" s="40"/>
      <c r="P1229" s="40"/>
      <c r="W1229" s="40"/>
      <c r="Z1229" s="40"/>
      <c r="AV1229" s="40"/>
    </row>
    <row r="1230" spans="14:48" ht="13.5">
      <c r="N1230" s="40"/>
      <c r="O1230" s="40"/>
      <c r="P1230" s="40"/>
      <c r="W1230" s="40"/>
      <c r="Z1230" s="40"/>
      <c r="AV1230" s="40"/>
    </row>
    <row r="1231" spans="14:48" ht="13.5">
      <c r="N1231" s="40"/>
      <c r="O1231" s="40"/>
      <c r="P1231" s="40"/>
      <c r="W1231" s="40"/>
      <c r="Z1231" s="40"/>
      <c r="AV1231" s="40"/>
    </row>
    <row r="1232" spans="14:48" ht="13.5">
      <c r="N1232" s="40"/>
      <c r="O1232" s="40"/>
      <c r="P1232" s="40"/>
      <c r="W1232" s="40"/>
      <c r="Z1232" s="40"/>
      <c r="AV1232" s="40"/>
    </row>
    <row r="1233" spans="14:48" ht="13.5">
      <c r="N1233" s="40"/>
      <c r="O1233" s="40"/>
      <c r="P1233" s="40"/>
      <c r="W1233" s="40"/>
      <c r="Z1233" s="40"/>
      <c r="AV1233" s="40"/>
    </row>
    <row r="1234" spans="14:48" ht="13.5">
      <c r="N1234" s="40"/>
      <c r="O1234" s="40"/>
      <c r="P1234" s="40"/>
      <c r="W1234" s="40"/>
      <c r="Z1234" s="40"/>
      <c r="AV1234" s="40"/>
    </row>
    <row r="1235" spans="14:48" ht="13.5">
      <c r="N1235" s="40"/>
      <c r="O1235" s="40"/>
      <c r="P1235" s="40"/>
      <c r="W1235" s="40"/>
      <c r="Z1235" s="40"/>
      <c r="AV1235" s="40"/>
    </row>
    <row r="1236" spans="14:48" ht="13.5">
      <c r="N1236" s="40"/>
      <c r="O1236" s="40"/>
      <c r="P1236" s="40"/>
      <c r="W1236" s="40"/>
      <c r="Z1236" s="40"/>
      <c r="AV1236" s="40"/>
    </row>
    <row r="1237" spans="14:48" ht="13.5">
      <c r="N1237" s="40"/>
      <c r="O1237" s="40"/>
      <c r="P1237" s="40"/>
      <c r="W1237" s="40"/>
      <c r="Z1237" s="40"/>
      <c r="AV1237" s="40"/>
    </row>
    <row r="1238" spans="14:48" ht="13.5">
      <c r="N1238" s="40"/>
      <c r="O1238" s="40"/>
      <c r="P1238" s="40"/>
      <c r="W1238" s="40"/>
      <c r="Z1238" s="40"/>
      <c r="AV1238" s="40"/>
    </row>
    <row r="1239" spans="14:48" ht="13.5">
      <c r="N1239" s="40"/>
      <c r="O1239" s="40"/>
      <c r="P1239" s="40"/>
      <c r="W1239" s="40"/>
      <c r="Z1239" s="40"/>
      <c r="AV1239" s="40"/>
    </row>
    <row r="1240" spans="14:48" ht="13.5">
      <c r="N1240" s="40"/>
      <c r="O1240" s="40"/>
      <c r="P1240" s="40"/>
      <c r="W1240" s="40"/>
      <c r="Z1240" s="40"/>
      <c r="AV1240" s="40"/>
    </row>
    <row r="1241" spans="14:48" ht="13.5">
      <c r="N1241" s="40"/>
      <c r="O1241" s="40"/>
      <c r="P1241" s="40"/>
      <c r="W1241" s="40"/>
      <c r="Z1241" s="40"/>
      <c r="AV1241" s="40"/>
    </row>
    <row r="1242" spans="14:48" ht="13.5">
      <c r="N1242" s="40"/>
      <c r="O1242" s="40"/>
      <c r="P1242" s="40"/>
      <c r="W1242" s="40"/>
      <c r="Z1242" s="40"/>
      <c r="AV1242" s="40"/>
    </row>
    <row r="1243" spans="14:48" ht="13.5">
      <c r="N1243" s="40"/>
      <c r="O1243" s="40"/>
      <c r="P1243" s="40"/>
      <c r="W1243" s="40"/>
      <c r="Z1243" s="40"/>
      <c r="AV1243" s="40"/>
    </row>
    <row r="1244" spans="14:48" ht="13.5">
      <c r="N1244" s="40"/>
      <c r="O1244" s="40"/>
      <c r="P1244" s="40"/>
      <c r="W1244" s="40"/>
      <c r="Z1244" s="40"/>
      <c r="AV1244" s="40"/>
    </row>
    <row r="1245" spans="14:48" ht="13.5">
      <c r="N1245" s="40"/>
      <c r="O1245" s="40"/>
      <c r="P1245" s="40"/>
      <c r="W1245" s="40"/>
      <c r="Z1245" s="40"/>
      <c r="AV1245" s="40"/>
    </row>
    <row r="1246" spans="14:48" ht="13.5">
      <c r="N1246" s="40"/>
      <c r="O1246" s="40"/>
      <c r="P1246" s="40"/>
      <c r="W1246" s="40"/>
      <c r="Z1246" s="40"/>
      <c r="AV1246" s="40"/>
    </row>
    <row r="1247" spans="14:48" ht="13.5">
      <c r="N1247" s="40"/>
      <c r="O1247" s="40"/>
      <c r="P1247" s="40"/>
      <c r="W1247" s="40"/>
      <c r="Z1247" s="40"/>
      <c r="AV1247" s="40"/>
    </row>
    <row r="1248" spans="14:48" ht="13.5">
      <c r="N1248" s="40"/>
      <c r="O1248" s="40"/>
      <c r="P1248" s="40"/>
      <c r="W1248" s="40"/>
      <c r="Z1248" s="40"/>
      <c r="AV1248" s="40"/>
    </row>
    <row r="1249" spans="14:48" ht="13.5">
      <c r="N1249" s="40"/>
      <c r="O1249" s="40"/>
      <c r="P1249" s="40"/>
      <c r="W1249" s="40"/>
      <c r="Z1249" s="40"/>
      <c r="AV1249" s="40"/>
    </row>
    <row r="1250" spans="14:48" ht="13.5">
      <c r="N1250" s="40"/>
      <c r="O1250" s="40"/>
      <c r="P1250" s="40"/>
      <c r="W1250" s="40"/>
      <c r="Z1250" s="40"/>
      <c r="AV1250" s="40"/>
    </row>
    <row r="1251" spans="14:48" ht="13.5">
      <c r="N1251" s="40"/>
      <c r="O1251" s="40"/>
      <c r="P1251" s="40"/>
      <c r="W1251" s="40"/>
      <c r="Z1251" s="40"/>
      <c r="AV1251" s="40"/>
    </row>
    <row r="1252" spans="14:48" ht="13.5">
      <c r="N1252" s="40"/>
      <c r="O1252" s="40"/>
      <c r="P1252" s="40"/>
      <c r="W1252" s="40"/>
      <c r="Z1252" s="40"/>
      <c r="AV1252" s="40"/>
    </row>
    <row r="1253" spans="14:48" ht="13.5">
      <c r="N1253" s="40"/>
      <c r="O1253" s="40"/>
      <c r="P1253" s="40"/>
      <c r="W1253" s="40"/>
      <c r="Z1253" s="40"/>
      <c r="AV1253" s="40"/>
    </row>
    <row r="1254" spans="14:48" ht="13.5">
      <c r="N1254" s="40"/>
      <c r="O1254" s="40"/>
      <c r="P1254" s="40"/>
      <c r="W1254" s="40"/>
      <c r="Z1254" s="40"/>
      <c r="AV1254" s="40"/>
    </row>
    <row r="1255" spans="14:48" ht="13.5">
      <c r="N1255" s="40"/>
      <c r="O1255" s="40"/>
      <c r="P1255" s="40"/>
      <c r="W1255" s="40"/>
      <c r="Z1255" s="40"/>
      <c r="AV1255" s="40"/>
    </row>
    <row r="1256" spans="14:48" ht="13.5">
      <c r="N1256" s="40"/>
      <c r="O1256" s="40"/>
      <c r="P1256" s="40"/>
      <c r="W1256" s="40"/>
      <c r="Z1256" s="40"/>
      <c r="AV1256" s="40"/>
    </row>
    <row r="1257" spans="14:48" ht="13.5">
      <c r="N1257" s="40"/>
      <c r="O1257" s="40"/>
      <c r="P1257" s="40"/>
      <c r="W1257" s="40"/>
      <c r="Z1257" s="40"/>
      <c r="AV1257" s="40"/>
    </row>
    <row r="1258" spans="14:48" ht="13.5">
      <c r="N1258" s="40"/>
      <c r="O1258" s="40"/>
      <c r="P1258" s="40"/>
      <c r="W1258" s="40"/>
      <c r="Z1258" s="40"/>
      <c r="AV1258" s="40"/>
    </row>
    <row r="1259" spans="14:48" ht="13.5">
      <c r="N1259" s="40"/>
      <c r="O1259" s="40"/>
      <c r="P1259" s="40"/>
      <c r="W1259" s="40"/>
      <c r="Z1259" s="40"/>
      <c r="AV1259" s="40"/>
    </row>
    <row r="1260" spans="14:48" ht="13.5">
      <c r="N1260" s="40"/>
      <c r="O1260" s="40"/>
      <c r="P1260" s="40"/>
      <c r="W1260" s="40"/>
      <c r="Z1260" s="40"/>
      <c r="AV1260" s="40"/>
    </row>
    <row r="1261" spans="14:48" ht="13.5">
      <c r="N1261" s="40"/>
      <c r="O1261" s="40"/>
      <c r="P1261" s="40"/>
      <c r="W1261" s="40"/>
      <c r="Z1261" s="40"/>
      <c r="AV1261" s="40"/>
    </row>
    <row r="1262" spans="14:48" ht="13.5">
      <c r="N1262" s="40"/>
      <c r="O1262" s="40"/>
      <c r="P1262" s="40"/>
      <c r="W1262" s="40"/>
      <c r="Z1262" s="40"/>
      <c r="AV1262" s="40"/>
    </row>
    <row r="1263" spans="14:48" ht="13.5">
      <c r="N1263" s="40"/>
      <c r="O1263" s="40"/>
      <c r="P1263" s="40"/>
      <c r="W1263" s="40"/>
      <c r="Z1263" s="40"/>
      <c r="AV1263" s="40"/>
    </row>
    <row r="1264" spans="14:48" ht="13.5">
      <c r="N1264" s="40"/>
      <c r="O1264" s="40"/>
      <c r="P1264" s="40"/>
      <c r="W1264" s="40"/>
      <c r="Z1264" s="40"/>
      <c r="AV1264" s="40"/>
    </row>
    <row r="1265" spans="14:48" ht="13.5">
      <c r="N1265" s="40"/>
      <c r="O1265" s="40"/>
      <c r="P1265" s="40"/>
      <c r="W1265" s="40"/>
      <c r="Z1265" s="40"/>
      <c r="AV1265" s="40"/>
    </row>
    <row r="1266" spans="14:48" ht="13.5">
      <c r="N1266" s="40"/>
      <c r="O1266" s="40"/>
      <c r="P1266" s="40"/>
      <c r="W1266" s="40"/>
      <c r="Z1266" s="40"/>
      <c r="AV1266" s="40"/>
    </row>
    <row r="1267" spans="14:48" ht="13.5">
      <c r="N1267" s="40"/>
      <c r="O1267" s="40"/>
      <c r="P1267" s="40"/>
      <c r="W1267" s="40"/>
      <c r="Z1267" s="40"/>
      <c r="AV1267" s="40"/>
    </row>
    <row r="1268" spans="14:48" ht="13.5">
      <c r="N1268" s="40"/>
      <c r="O1268" s="40"/>
      <c r="P1268" s="40"/>
      <c r="W1268" s="40"/>
      <c r="Z1268" s="40"/>
      <c r="AV1268" s="40"/>
    </row>
    <row r="1269" spans="14:48" ht="13.5">
      <c r="N1269" s="40"/>
      <c r="O1269" s="40"/>
      <c r="P1269" s="40"/>
      <c r="W1269" s="40"/>
      <c r="Z1269" s="40"/>
      <c r="AV1269" s="40"/>
    </row>
    <row r="1270" spans="14:48" ht="13.5">
      <c r="N1270" s="40"/>
      <c r="O1270" s="40"/>
      <c r="P1270" s="40"/>
      <c r="W1270" s="40"/>
      <c r="Z1270" s="40"/>
      <c r="AV1270" s="40"/>
    </row>
    <row r="1271" spans="14:48" ht="13.5">
      <c r="N1271" s="40"/>
      <c r="O1271" s="40"/>
      <c r="P1271" s="40"/>
      <c r="W1271" s="40"/>
      <c r="Z1271" s="40"/>
      <c r="AV1271" s="40"/>
    </row>
    <row r="1272" spans="14:48" ht="13.5">
      <c r="N1272" s="40"/>
      <c r="O1272" s="40"/>
      <c r="P1272" s="40"/>
      <c r="W1272" s="40"/>
      <c r="Z1272" s="40"/>
      <c r="AV1272" s="40"/>
    </row>
    <row r="1273" spans="14:48" ht="13.5">
      <c r="N1273" s="40"/>
      <c r="O1273" s="40"/>
      <c r="P1273" s="40"/>
      <c r="W1273" s="40"/>
      <c r="Z1273" s="40"/>
      <c r="AV1273" s="40"/>
    </row>
    <row r="1274" spans="14:48" ht="13.5">
      <c r="N1274" s="40"/>
      <c r="O1274" s="40"/>
      <c r="P1274" s="40"/>
      <c r="W1274" s="40"/>
      <c r="Z1274" s="40"/>
      <c r="AV1274" s="40"/>
    </row>
    <row r="1275" spans="14:48" ht="13.5">
      <c r="N1275" s="40"/>
      <c r="O1275" s="40"/>
      <c r="P1275" s="40"/>
      <c r="W1275" s="40"/>
      <c r="Z1275" s="40"/>
      <c r="AV1275" s="40"/>
    </row>
    <row r="1276" spans="14:48" ht="13.5">
      <c r="N1276" s="40"/>
      <c r="O1276" s="40"/>
      <c r="P1276" s="40"/>
      <c r="W1276" s="40"/>
      <c r="Z1276" s="40"/>
      <c r="AV1276" s="40"/>
    </row>
    <row r="1277" spans="14:48" ht="13.5">
      <c r="N1277" s="40"/>
      <c r="O1277" s="40"/>
      <c r="P1277" s="40"/>
      <c r="W1277" s="40"/>
      <c r="Z1277" s="40"/>
      <c r="AV1277" s="40"/>
    </row>
    <row r="1278" spans="14:48" ht="13.5">
      <c r="N1278" s="40"/>
      <c r="O1278" s="40"/>
      <c r="P1278" s="40"/>
      <c r="W1278" s="40"/>
      <c r="Z1278" s="40"/>
      <c r="AV1278" s="40"/>
    </row>
    <row r="1279" spans="14:48" ht="13.5">
      <c r="N1279" s="40"/>
      <c r="O1279" s="40"/>
      <c r="P1279" s="40"/>
      <c r="W1279" s="40"/>
      <c r="Z1279" s="40"/>
      <c r="AV1279" s="40"/>
    </row>
    <row r="1280" spans="14:48" ht="13.5">
      <c r="N1280" s="40"/>
      <c r="O1280" s="40"/>
      <c r="P1280" s="40"/>
      <c r="W1280" s="40"/>
      <c r="Z1280" s="40"/>
      <c r="AV1280" s="40"/>
    </row>
    <row r="1281" spans="14:48" ht="13.5">
      <c r="N1281" s="40"/>
      <c r="O1281" s="40"/>
      <c r="P1281" s="40"/>
      <c r="W1281" s="40"/>
      <c r="Z1281" s="40"/>
      <c r="AV1281" s="40"/>
    </row>
    <row r="1282" spans="14:48" ht="13.5">
      <c r="N1282" s="40"/>
      <c r="O1282" s="40"/>
      <c r="P1282" s="40"/>
      <c r="W1282" s="40"/>
      <c r="Z1282" s="40"/>
      <c r="AV1282" s="40"/>
    </row>
    <row r="1283" spans="14:48" ht="13.5">
      <c r="N1283" s="40"/>
      <c r="O1283" s="40"/>
      <c r="P1283" s="40"/>
      <c r="W1283" s="40"/>
      <c r="Z1283" s="40"/>
      <c r="AV1283" s="40"/>
    </row>
    <row r="1284" spans="14:48" ht="13.5">
      <c r="N1284" s="40"/>
      <c r="O1284" s="40"/>
      <c r="P1284" s="40"/>
      <c r="W1284" s="40"/>
      <c r="Z1284" s="40"/>
      <c r="AV1284" s="40"/>
    </row>
    <row r="1285" spans="14:48" ht="13.5">
      <c r="N1285" s="40"/>
      <c r="O1285" s="40"/>
      <c r="P1285" s="40"/>
      <c r="W1285" s="40"/>
      <c r="Z1285" s="40"/>
      <c r="AV1285" s="40"/>
    </row>
    <row r="1286" spans="14:48" ht="13.5">
      <c r="N1286" s="40"/>
      <c r="O1286" s="40"/>
      <c r="P1286" s="40"/>
      <c r="W1286" s="40"/>
      <c r="Z1286" s="40"/>
      <c r="AV1286" s="40"/>
    </row>
    <row r="1287" spans="14:48" ht="13.5">
      <c r="N1287" s="40"/>
      <c r="O1287" s="40"/>
      <c r="P1287" s="40"/>
      <c r="W1287" s="40"/>
      <c r="Z1287" s="40"/>
      <c r="AV1287" s="40"/>
    </row>
    <row r="1288" spans="14:48" ht="13.5">
      <c r="N1288" s="40"/>
      <c r="O1288" s="40"/>
      <c r="P1288" s="40"/>
      <c r="W1288" s="40"/>
      <c r="Z1288" s="40"/>
      <c r="AV1288" s="40"/>
    </row>
    <row r="1289" spans="14:48" ht="13.5">
      <c r="N1289" s="40"/>
      <c r="O1289" s="40"/>
      <c r="P1289" s="40"/>
      <c r="W1289" s="40"/>
      <c r="Z1289" s="40"/>
      <c r="AV1289" s="40"/>
    </row>
    <row r="1290" spans="14:48" ht="13.5">
      <c r="N1290" s="40"/>
      <c r="O1290" s="40"/>
      <c r="P1290" s="40"/>
      <c r="W1290" s="40"/>
      <c r="Z1290" s="40"/>
      <c r="AV1290" s="40"/>
    </row>
    <row r="1291" spans="14:48" ht="13.5">
      <c r="N1291" s="40"/>
      <c r="O1291" s="40"/>
      <c r="P1291" s="40"/>
      <c r="W1291" s="40"/>
      <c r="Z1291" s="40"/>
      <c r="AV1291" s="40"/>
    </row>
    <row r="1292" spans="14:48" ht="13.5">
      <c r="N1292" s="40"/>
      <c r="O1292" s="40"/>
      <c r="P1292" s="40"/>
      <c r="W1292" s="40"/>
      <c r="Z1292" s="40"/>
      <c r="AV1292" s="40"/>
    </row>
    <row r="1293" spans="14:48" ht="13.5">
      <c r="N1293" s="40"/>
      <c r="O1293" s="40"/>
      <c r="P1293" s="40"/>
      <c r="W1293" s="40"/>
      <c r="Z1293" s="40"/>
      <c r="AV1293" s="40"/>
    </row>
    <row r="1294" spans="14:48" ht="13.5">
      <c r="N1294" s="40"/>
      <c r="O1294" s="40"/>
      <c r="P1294" s="40"/>
      <c r="W1294" s="40"/>
      <c r="Z1294" s="40"/>
      <c r="AV1294" s="40"/>
    </row>
    <row r="1295" spans="14:48" ht="13.5">
      <c r="N1295" s="40"/>
      <c r="O1295" s="40"/>
      <c r="P1295" s="40"/>
      <c r="W1295" s="40"/>
      <c r="Z1295" s="40"/>
      <c r="AV1295" s="40"/>
    </row>
    <row r="1296" spans="14:48" ht="13.5">
      <c r="N1296" s="40"/>
      <c r="O1296" s="40"/>
      <c r="P1296" s="40"/>
      <c r="W1296" s="40"/>
      <c r="Z1296" s="40"/>
      <c r="AV1296" s="40"/>
    </row>
    <row r="1297" spans="14:48" ht="13.5">
      <c r="N1297" s="40"/>
      <c r="O1297" s="40"/>
      <c r="P1297" s="40"/>
      <c r="W1297" s="40"/>
      <c r="Z1297" s="40"/>
      <c r="AV1297" s="40"/>
    </row>
    <row r="1298" spans="14:48" ht="13.5">
      <c r="N1298" s="40"/>
      <c r="O1298" s="40"/>
      <c r="P1298" s="40"/>
      <c r="W1298" s="40"/>
      <c r="Z1298" s="40"/>
      <c r="AV1298" s="40"/>
    </row>
    <row r="1299" spans="14:48" ht="13.5">
      <c r="N1299" s="40"/>
      <c r="O1299" s="40"/>
      <c r="P1299" s="40"/>
      <c r="W1299" s="40"/>
      <c r="Z1299" s="40"/>
      <c r="AV1299" s="40"/>
    </row>
    <row r="1300" spans="14:48" ht="13.5">
      <c r="N1300" s="40"/>
      <c r="O1300" s="40"/>
      <c r="P1300" s="40"/>
      <c r="W1300" s="40"/>
      <c r="Z1300" s="40"/>
      <c r="AV1300" s="40"/>
    </row>
    <row r="1301" spans="14:48" ht="13.5">
      <c r="N1301" s="40"/>
      <c r="O1301" s="40"/>
      <c r="P1301" s="40"/>
      <c r="W1301" s="40"/>
      <c r="Z1301" s="40"/>
      <c r="AV1301" s="40"/>
    </row>
    <row r="1302" spans="14:48" ht="13.5">
      <c r="N1302" s="40"/>
      <c r="O1302" s="40"/>
      <c r="P1302" s="40"/>
      <c r="W1302" s="40"/>
      <c r="Z1302" s="40"/>
      <c r="AV1302" s="40"/>
    </row>
    <row r="1303" spans="14:48" ht="13.5">
      <c r="N1303" s="40"/>
      <c r="O1303" s="40"/>
      <c r="P1303" s="40"/>
      <c r="W1303" s="40"/>
      <c r="Z1303" s="40"/>
      <c r="AV1303" s="40"/>
    </row>
    <row r="1304" spans="14:48" ht="13.5">
      <c r="N1304" s="40"/>
      <c r="O1304" s="40"/>
      <c r="P1304" s="40"/>
      <c r="W1304" s="40"/>
      <c r="Z1304" s="40"/>
      <c r="AV1304" s="40"/>
    </row>
    <row r="1305" spans="14:48" ht="13.5">
      <c r="N1305" s="40"/>
      <c r="O1305" s="40"/>
      <c r="P1305" s="40"/>
      <c r="W1305" s="40"/>
      <c r="Z1305" s="40"/>
      <c r="AV1305" s="40"/>
    </row>
    <row r="1306" spans="14:48" ht="13.5">
      <c r="N1306" s="40"/>
      <c r="O1306" s="40"/>
      <c r="P1306" s="40"/>
      <c r="W1306" s="40"/>
      <c r="Z1306" s="40"/>
      <c r="AV1306" s="40"/>
    </row>
    <row r="1307" spans="14:48" ht="13.5">
      <c r="N1307" s="40"/>
      <c r="O1307" s="40"/>
      <c r="P1307" s="40"/>
      <c r="W1307" s="40"/>
      <c r="Z1307" s="40"/>
      <c r="AV1307" s="40"/>
    </row>
    <row r="1308" spans="14:48" ht="13.5">
      <c r="N1308" s="40"/>
      <c r="O1308" s="40"/>
      <c r="P1308" s="40"/>
      <c r="W1308" s="40"/>
      <c r="Z1308" s="40"/>
      <c r="AV1308" s="40"/>
    </row>
    <row r="1309" spans="14:48" ht="13.5">
      <c r="N1309" s="40"/>
      <c r="O1309" s="40"/>
      <c r="P1309" s="40"/>
      <c r="W1309" s="40"/>
      <c r="Z1309" s="40"/>
      <c r="AV1309" s="40"/>
    </row>
    <row r="1310" spans="14:48" ht="13.5">
      <c r="N1310" s="40"/>
      <c r="O1310" s="40"/>
      <c r="P1310" s="40"/>
      <c r="W1310" s="40"/>
      <c r="Z1310" s="40"/>
      <c r="AV1310" s="40"/>
    </row>
    <row r="1311" spans="14:48" ht="13.5">
      <c r="N1311" s="40"/>
      <c r="O1311" s="40"/>
      <c r="P1311" s="40"/>
      <c r="W1311" s="40"/>
      <c r="Z1311" s="40"/>
      <c r="AV1311" s="40"/>
    </row>
    <row r="1312" spans="14:48" ht="13.5">
      <c r="N1312" s="40"/>
      <c r="O1312" s="40"/>
      <c r="P1312" s="40"/>
      <c r="W1312" s="40"/>
      <c r="Z1312" s="40"/>
      <c r="AV1312" s="40"/>
    </row>
    <row r="1313" spans="14:48" ht="13.5">
      <c r="N1313" s="40"/>
      <c r="O1313" s="40"/>
      <c r="P1313" s="40"/>
      <c r="W1313" s="40"/>
      <c r="Z1313" s="40"/>
      <c r="AV1313" s="40"/>
    </row>
    <row r="1314" spans="14:48" ht="13.5">
      <c r="N1314" s="40"/>
      <c r="O1314" s="40"/>
      <c r="P1314" s="40"/>
      <c r="W1314" s="40"/>
      <c r="Z1314" s="40"/>
      <c r="AV1314" s="40"/>
    </row>
    <row r="1315" spans="14:48" ht="13.5">
      <c r="N1315" s="40"/>
      <c r="O1315" s="40"/>
      <c r="P1315" s="40"/>
      <c r="W1315" s="40"/>
      <c r="Z1315" s="40"/>
      <c r="AV1315" s="40"/>
    </row>
    <row r="1316" spans="14:48" ht="13.5">
      <c r="N1316" s="40"/>
      <c r="O1316" s="40"/>
      <c r="P1316" s="40"/>
      <c r="W1316" s="40"/>
      <c r="Z1316" s="40"/>
      <c r="AV1316" s="40"/>
    </row>
    <row r="1317" spans="14:48" ht="13.5">
      <c r="N1317" s="40"/>
      <c r="O1317" s="40"/>
      <c r="P1317" s="40"/>
      <c r="W1317" s="40"/>
      <c r="Z1317" s="40"/>
      <c r="AV1317" s="40"/>
    </row>
    <row r="1318" spans="14:48" ht="13.5">
      <c r="N1318" s="40"/>
      <c r="O1318" s="40"/>
      <c r="P1318" s="40"/>
      <c r="W1318" s="40"/>
      <c r="Z1318" s="40"/>
      <c r="AV1318" s="40"/>
    </row>
    <row r="1319" spans="14:48" ht="13.5">
      <c r="N1319" s="40"/>
      <c r="O1319" s="40"/>
      <c r="P1319" s="40"/>
      <c r="W1319" s="40"/>
      <c r="Z1319" s="40"/>
      <c r="AV1319" s="40"/>
    </row>
    <row r="1320" spans="14:48" ht="13.5">
      <c r="N1320" s="40"/>
      <c r="O1320" s="40"/>
      <c r="P1320" s="40"/>
      <c r="W1320" s="40"/>
      <c r="Z1320" s="40"/>
      <c r="AV1320" s="40"/>
    </row>
    <row r="1321" spans="14:48" ht="13.5">
      <c r="N1321" s="40"/>
      <c r="O1321" s="40"/>
      <c r="P1321" s="40"/>
      <c r="W1321" s="40"/>
      <c r="Z1321" s="40"/>
      <c r="AV1321" s="40"/>
    </row>
    <row r="1322" spans="14:48" ht="13.5">
      <c r="N1322" s="40"/>
      <c r="O1322" s="40"/>
      <c r="P1322" s="40"/>
      <c r="W1322" s="40"/>
      <c r="Z1322" s="40"/>
      <c r="AV1322" s="40"/>
    </row>
    <row r="1323" spans="14:48" ht="13.5">
      <c r="N1323" s="40"/>
      <c r="O1323" s="40"/>
      <c r="P1323" s="40"/>
      <c r="W1323" s="40"/>
      <c r="Z1323" s="40"/>
      <c r="AV1323" s="40"/>
    </row>
    <row r="1324" spans="14:48" ht="13.5">
      <c r="N1324" s="40"/>
      <c r="O1324" s="40"/>
      <c r="P1324" s="40"/>
      <c r="W1324" s="40"/>
      <c r="Z1324" s="40"/>
      <c r="AV1324" s="40"/>
    </row>
    <row r="1325" spans="14:48" ht="13.5">
      <c r="N1325" s="40"/>
      <c r="O1325" s="40"/>
      <c r="P1325" s="40"/>
      <c r="W1325" s="40"/>
      <c r="Z1325" s="40"/>
      <c r="AV1325" s="40"/>
    </row>
    <row r="1326" spans="14:48" ht="13.5">
      <c r="N1326" s="40"/>
      <c r="O1326" s="40"/>
      <c r="P1326" s="40"/>
      <c r="W1326" s="40"/>
      <c r="Z1326" s="40"/>
      <c r="AV1326" s="40"/>
    </row>
    <row r="1327" spans="14:48" ht="13.5">
      <c r="N1327" s="40"/>
      <c r="O1327" s="40"/>
      <c r="P1327" s="40"/>
      <c r="W1327" s="40"/>
      <c r="Z1327" s="40"/>
      <c r="AV1327" s="40"/>
    </row>
    <row r="1328" spans="14:48" ht="13.5">
      <c r="N1328" s="40"/>
      <c r="O1328" s="40"/>
      <c r="P1328" s="40"/>
      <c r="W1328" s="40"/>
      <c r="Z1328" s="40"/>
      <c r="AV1328" s="40"/>
    </row>
    <row r="1329" spans="14:48" ht="13.5">
      <c r="N1329" s="40"/>
      <c r="O1329" s="40"/>
      <c r="P1329" s="40"/>
      <c r="W1329" s="40"/>
      <c r="Z1329" s="40"/>
      <c r="AV1329" s="40"/>
    </row>
    <row r="1330" spans="14:48" ht="13.5">
      <c r="N1330" s="40"/>
      <c r="O1330" s="40"/>
      <c r="P1330" s="40"/>
      <c r="W1330" s="40"/>
      <c r="Z1330" s="40"/>
      <c r="AV1330" s="40"/>
    </row>
    <row r="1331" spans="14:48" ht="13.5">
      <c r="N1331" s="40"/>
      <c r="O1331" s="40"/>
      <c r="P1331" s="40"/>
      <c r="W1331" s="40"/>
      <c r="Z1331" s="40"/>
      <c r="AV1331" s="40"/>
    </row>
    <row r="1332" spans="14:48" ht="13.5">
      <c r="N1332" s="40"/>
      <c r="O1332" s="40"/>
      <c r="P1332" s="40"/>
      <c r="W1332" s="40"/>
      <c r="Z1332" s="40"/>
      <c r="AV1332" s="40"/>
    </row>
    <row r="1333" spans="14:48" ht="13.5">
      <c r="N1333" s="40"/>
      <c r="O1333" s="40"/>
      <c r="P1333" s="40"/>
      <c r="W1333" s="40"/>
      <c r="Z1333" s="40"/>
      <c r="AV1333" s="40"/>
    </row>
    <row r="1334" spans="14:48" ht="13.5">
      <c r="N1334" s="40"/>
      <c r="O1334" s="40"/>
      <c r="P1334" s="40"/>
      <c r="W1334" s="40"/>
      <c r="Z1334" s="40"/>
      <c r="AV1334" s="40"/>
    </row>
    <row r="1335" spans="14:48" ht="13.5">
      <c r="N1335" s="40"/>
      <c r="O1335" s="40"/>
      <c r="P1335" s="40"/>
      <c r="W1335" s="40"/>
      <c r="Z1335" s="40"/>
      <c r="AV1335" s="40"/>
    </row>
    <row r="1336" spans="14:48" ht="13.5">
      <c r="N1336" s="40"/>
      <c r="O1336" s="40"/>
      <c r="P1336" s="40"/>
      <c r="W1336" s="40"/>
      <c r="Z1336" s="40"/>
      <c r="AV1336" s="40"/>
    </row>
    <row r="1337" spans="14:48" ht="13.5">
      <c r="N1337" s="40"/>
      <c r="O1337" s="40"/>
      <c r="P1337" s="40"/>
      <c r="W1337" s="40"/>
      <c r="Z1337" s="40"/>
      <c r="AV1337" s="40"/>
    </row>
    <row r="1338" spans="14:48" ht="13.5">
      <c r="N1338" s="40"/>
      <c r="O1338" s="40"/>
      <c r="P1338" s="40"/>
      <c r="W1338" s="40"/>
      <c r="Z1338" s="40"/>
      <c r="AV1338" s="40"/>
    </row>
    <row r="1339" spans="14:48" ht="13.5">
      <c r="N1339" s="40"/>
      <c r="O1339" s="40"/>
      <c r="P1339" s="40"/>
      <c r="W1339" s="40"/>
      <c r="Z1339" s="40"/>
      <c r="AV1339" s="40"/>
    </row>
    <row r="1340" spans="14:48" ht="13.5">
      <c r="N1340" s="40"/>
      <c r="O1340" s="40"/>
      <c r="P1340" s="40"/>
      <c r="W1340" s="40"/>
      <c r="Z1340" s="40"/>
      <c r="AV1340" s="40"/>
    </row>
    <row r="1341" spans="14:48" ht="13.5">
      <c r="N1341" s="40"/>
      <c r="O1341" s="40"/>
      <c r="P1341" s="40"/>
      <c r="W1341" s="40"/>
      <c r="Z1341" s="40"/>
      <c r="AV1341" s="40"/>
    </row>
    <row r="1342" spans="14:48" ht="13.5">
      <c r="N1342" s="40"/>
      <c r="O1342" s="40"/>
      <c r="P1342" s="40"/>
      <c r="W1342" s="40"/>
      <c r="Z1342" s="40"/>
      <c r="AV1342" s="40"/>
    </row>
    <row r="1343" spans="14:48" ht="13.5">
      <c r="N1343" s="40"/>
      <c r="O1343" s="40"/>
      <c r="P1343" s="40"/>
      <c r="W1343" s="40"/>
      <c r="Z1343" s="40"/>
      <c r="AV1343" s="40"/>
    </row>
    <row r="1344" spans="14:48" ht="13.5">
      <c r="N1344" s="40"/>
      <c r="O1344" s="40"/>
      <c r="P1344" s="40"/>
      <c r="W1344" s="40"/>
      <c r="Z1344" s="40"/>
      <c r="AV1344" s="40"/>
    </row>
    <row r="1345" spans="14:48" ht="13.5">
      <c r="N1345" s="40"/>
      <c r="O1345" s="40"/>
      <c r="P1345" s="40"/>
      <c r="W1345" s="40"/>
      <c r="Z1345" s="40"/>
      <c r="AV1345" s="40"/>
    </row>
    <row r="1346" spans="14:48" ht="13.5">
      <c r="N1346" s="40"/>
      <c r="O1346" s="40"/>
      <c r="P1346" s="40"/>
      <c r="W1346" s="40"/>
      <c r="Z1346" s="40"/>
      <c r="AV1346" s="40"/>
    </row>
    <row r="1347" spans="14:48" ht="13.5">
      <c r="N1347" s="40"/>
      <c r="O1347" s="40"/>
      <c r="P1347" s="40"/>
      <c r="W1347" s="40"/>
      <c r="Z1347" s="40"/>
      <c r="AV1347" s="40"/>
    </row>
    <row r="1348" spans="14:48" ht="13.5">
      <c r="N1348" s="40"/>
      <c r="O1348" s="40"/>
      <c r="P1348" s="40"/>
      <c r="W1348" s="40"/>
      <c r="Z1348" s="40"/>
      <c r="AV1348" s="40"/>
    </row>
    <row r="1349" spans="14:48" ht="13.5">
      <c r="N1349" s="40"/>
      <c r="O1349" s="40"/>
      <c r="P1349" s="40"/>
      <c r="W1349" s="40"/>
      <c r="Z1349" s="40"/>
      <c r="AV1349" s="40"/>
    </row>
    <row r="1350" spans="14:48" ht="13.5">
      <c r="N1350" s="40"/>
      <c r="O1350" s="40"/>
      <c r="P1350" s="40"/>
      <c r="W1350" s="40"/>
      <c r="Z1350" s="40"/>
      <c r="AV1350" s="40"/>
    </row>
    <row r="1351" spans="14:48" ht="13.5">
      <c r="N1351" s="40"/>
      <c r="O1351" s="40"/>
      <c r="P1351" s="40"/>
      <c r="W1351" s="40"/>
      <c r="Z1351" s="40"/>
      <c r="AV1351" s="40"/>
    </row>
    <row r="1352" spans="14:48" ht="13.5">
      <c r="N1352" s="40"/>
      <c r="O1352" s="40"/>
      <c r="P1352" s="40"/>
      <c r="W1352" s="40"/>
      <c r="Z1352" s="40"/>
      <c r="AV1352" s="40"/>
    </row>
    <row r="1353" spans="14:48" ht="13.5">
      <c r="N1353" s="40"/>
      <c r="O1353" s="40"/>
      <c r="P1353" s="40"/>
      <c r="W1353" s="40"/>
      <c r="Z1353" s="40"/>
      <c r="AV1353" s="40"/>
    </row>
    <row r="1354" spans="14:48" ht="13.5">
      <c r="N1354" s="40"/>
      <c r="O1354" s="40"/>
      <c r="P1354" s="40"/>
      <c r="W1354" s="40"/>
      <c r="Z1354" s="40"/>
      <c r="AV1354" s="40"/>
    </row>
    <row r="1355" spans="14:48" ht="13.5">
      <c r="N1355" s="40"/>
      <c r="O1355" s="40"/>
      <c r="P1355" s="40"/>
      <c r="W1355" s="40"/>
      <c r="Z1355" s="40"/>
      <c r="AV1355" s="40"/>
    </row>
    <row r="1356" spans="14:48" ht="13.5">
      <c r="N1356" s="40"/>
      <c r="O1356" s="40"/>
      <c r="P1356" s="40"/>
      <c r="W1356" s="40"/>
      <c r="Z1356" s="40"/>
      <c r="AV1356" s="40"/>
    </row>
    <row r="1357" spans="14:48" ht="13.5">
      <c r="N1357" s="40"/>
      <c r="O1357" s="40"/>
      <c r="P1357" s="40"/>
      <c r="W1357" s="40"/>
      <c r="Z1357" s="40"/>
      <c r="AV1357" s="40"/>
    </row>
    <row r="1358" spans="14:48" ht="13.5">
      <c r="N1358" s="40"/>
      <c r="O1358" s="40"/>
      <c r="P1358" s="40"/>
      <c r="W1358" s="40"/>
      <c r="Z1358" s="40"/>
      <c r="AV1358" s="40"/>
    </row>
    <row r="1359" spans="14:48" ht="13.5">
      <c r="N1359" s="40"/>
      <c r="O1359" s="40"/>
      <c r="P1359" s="40"/>
      <c r="W1359" s="40"/>
      <c r="Z1359" s="40"/>
      <c r="AV1359" s="40"/>
    </row>
    <row r="1360" spans="14:48" ht="13.5">
      <c r="N1360" s="40"/>
      <c r="O1360" s="40"/>
      <c r="P1360" s="40"/>
      <c r="W1360" s="40"/>
      <c r="Z1360" s="40"/>
      <c r="AV1360" s="40"/>
    </row>
    <row r="1361" spans="14:48" ht="13.5">
      <c r="N1361" s="40"/>
      <c r="O1361" s="40"/>
      <c r="P1361" s="40"/>
      <c r="W1361" s="40"/>
      <c r="Z1361" s="40"/>
      <c r="AV1361" s="40"/>
    </row>
    <row r="1362" spans="14:48" ht="13.5">
      <c r="N1362" s="40"/>
      <c r="O1362" s="40"/>
      <c r="P1362" s="40"/>
      <c r="W1362" s="40"/>
      <c r="Z1362" s="40"/>
      <c r="AV1362" s="40"/>
    </row>
    <row r="1363" spans="14:48" ht="13.5">
      <c r="N1363" s="40"/>
      <c r="O1363" s="40"/>
      <c r="P1363" s="40"/>
      <c r="W1363" s="40"/>
      <c r="Z1363" s="40"/>
      <c r="AV1363" s="40"/>
    </row>
    <row r="1364" spans="14:48" ht="13.5">
      <c r="N1364" s="40"/>
      <c r="O1364" s="40"/>
      <c r="P1364" s="40"/>
      <c r="W1364" s="40"/>
      <c r="Z1364" s="40"/>
      <c r="AV1364" s="40"/>
    </row>
    <row r="1365" spans="14:48" ht="13.5">
      <c r="N1365" s="40"/>
      <c r="O1365" s="40"/>
      <c r="P1365" s="40"/>
      <c r="W1365" s="40"/>
      <c r="Z1365" s="40"/>
      <c r="AV1365" s="40"/>
    </row>
    <row r="1366" spans="14:48" ht="13.5">
      <c r="N1366" s="40"/>
      <c r="O1366" s="40"/>
      <c r="P1366" s="40"/>
      <c r="W1366" s="40"/>
      <c r="Z1366" s="40"/>
      <c r="AV1366" s="40"/>
    </row>
    <row r="1367" spans="14:48" ht="13.5">
      <c r="N1367" s="40"/>
      <c r="O1367" s="40"/>
      <c r="P1367" s="40"/>
      <c r="W1367" s="40"/>
      <c r="Z1367" s="40"/>
      <c r="AV1367" s="40"/>
    </row>
    <row r="1368" spans="14:48" ht="13.5">
      <c r="N1368" s="40"/>
      <c r="O1368" s="40"/>
      <c r="P1368" s="40"/>
      <c r="W1368" s="40"/>
      <c r="Z1368" s="40"/>
      <c r="AV1368" s="40"/>
    </row>
    <row r="1369" spans="14:48" ht="13.5">
      <c r="N1369" s="40"/>
      <c r="O1369" s="40"/>
      <c r="P1369" s="40"/>
      <c r="W1369" s="40"/>
      <c r="Z1369" s="40"/>
      <c r="AV1369" s="40"/>
    </row>
    <row r="1370" spans="14:48" ht="13.5">
      <c r="N1370" s="40"/>
      <c r="O1370" s="40"/>
      <c r="P1370" s="40"/>
      <c r="W1370" s="40"/>
      <c r="Z1370" s="40"/>
      <c r="AV1370" s="40"/>
    </row>
    <row r="1371" spans="14:48" ht="13.5">
      <c r="N1371" s="40"/>
      <c r="O1371" s="40"/>
      <c r="P1371" s="40"/>
      <c r="W1371" s="40"/>
      <c r="Z1371" s="40"/>
      <c r="AV1371" s="40"/>
    </row>
    <row r="1372" spans="14:48" ht="13.5">
      <c r="N1372" s="40"/>
      <c r="O1372" s="40"/>
      <c r="P1372" s="40"/>
      <c r="W1372" s="40"/>
      <c r="Z1372" s="40"/>
      <c r="AV1372" s="40"/>
    </row>
    <row r="1373" spans="14:48" ht="13.5">
      <c r="N1373" s="40"/>
      <c r="O1373" s="40"/>
      <c r="P1373" s="40"/>
      <c r="W1373" s="40"/>
      <c r="Z1373" s="40"/>
      <c r="AV1373" s="40"/>
    </row>
    <row r="1374" spans="14:48" ht="13.5">
      <c r="N1374" s="40"/>
      <c r="O1374" s="40"/>
      <c r="P1374" s="40"/>
      <c r="W1374" s="40"/>
      <c r="Z1374" s="40"/>
      <c r="AV1374" s="40"/>
    </row>
    <row r="1375" spans="14:48" ht="13.5">
      <c r="N1375" s="40"/>
      <c r="O1375" s="40"/>
      <c r="P1375" s="40"/>
      <c r="W1375" s="40"/>
      <c r="Z1375" s="40"/>
      <c r="AV1375" s="40"/>
    </row>
    <row r="1376" spans="14:48" ht="13.5">
      <c r="N1376" s="40"/>
      <c r="O1376" s="40"/>
      <c r="P1376" s="40"/>
      <c r="W1376" s="40"/>
      <c r="Z1376" s="40"/>
      <c r="AV1376" s="40"/>
    </row>
    <row r="1377" spans="14:48" ht="13.5">
      <c r="N1377" s="40"/>
      <c r="O1377" s="40"/>
      <c r="P1377" s="40"/>
      <c r="W1377" s="40"/>
      <c r="Z1377" s="40"/>
      <c r="AV1377" s="40"/>
    </row>
    <row r="1378" spans="14:48" ht="13.5">
      <c r="N1378" s="40"/>
      <c r="O1378" s="40"/>
      <c r="P1378" s="40"/>
      <c r="W1378" s="40"/>
      <c r="Z1378" s="40"/>
      <c r="AV1378" s="40"/>
    </row>
    <row r="1379" spans="14:48" ht="13.5">
      <c r="N1379" s="40"/>
      <c r="O1379" s="40"/>
      <c r="P1379" s="40"/>
      <c r="W1379" s="40"/>
      <c r="Z1379" s="40"/>
      <c r="AV1379" s="40"/>
    </row>
    <row r="1380" spans="14:48" ht="13.5">
      <c r="N1380" s="40"/>
      <c r="O1380" s="40"/>
      <c r="P1380" s="40"/>
      <c r="W1380" s="40"/>
      <c r="Z1380" s="40"/>
      <c r="AV1380" s="40"/>
    </row>
    <row r="1381" spans="14:48" ht="13.5">
      <c r="N1381" s="40"/>
      <c r="O1381" s="40"/>
      <c r="P1381" s="40"/>
      <c r="W1381" s="40"/>
      <c r="Z1381" s="40"/>
      <c r="AV1381" s="40"/>
    </row>
    <row r="1382" spans="14:48" ht="13.5">
      <c r="N1382" s="40"/>
      <c r="O1382" s="40"/>
      <c r="P1382" s="40"/>
      <c r="W1382" s="40"/>
      <c r="Z1382" s="40"/>
      <c r="AV1382" s="40"/>
    </row>
    <row r="1383" spans="14:48" ht="13.5">
      <c r="N1383" s="40"/>
      <c r="O1383" s="40"/>
      <c r="P1383" s="40"/>
      <c r="W1383" s="40"/>
      <c r="Z1383" s="40"/>
      <c r="AV1383" s="40"/>
    </row>
    <row r="1384" spans="14:48" ht="13.5">
      <c r="N1384" s="40"/>
      <c r="O1384" s="40"/>
      <c r="P1384" s="40"/>
      <c r="W1384" s="40"/>
      <c r="Z1384" s="40"/>
      <c r="AV1384" s="40"/>
    </row>
    <row r="1385" spans="14:48" ht="13.5">
      <c r="N1385" s="40"/>
      <c r="O1385" s="40"/>
      <c r="P1385" s="40"/>
      <c r="W1385" s="40"/>
      <c r="Z1385" s="40"/>
      <c r="AV1385" s="40"/>
    </row>
    <row r="1386" spans="14:48" ht="13.5">
      <c r="N1386" s="40"/>
      <c r="O1386" s="40"/>
      <c r="P1386" s="40"/>
      <c r="W1386" s="40"/>
      <c r="Z1386" s="40"/>
      <c r="AV1386" s="40"/>
    </row>
    <row r="1387" spans="14:48" ht="13.5">
      <c r="N1387" s="40"/>
      <c r="O1387" s="40"/>
      <c r="P1387" s="40"/>
      <c r="W1387" s="40"/>
      <c r="Z1387" s="40"/>
      <c r="AV1387" s="40"/>
    </row>
    <row r="1388" spans="14:48" ht="13.5">
      <c r="N1388" s="40"/>
      <c r="O1388" s="40"/>
      <c r="P1388" s="40"/>
      <c r="W1388" s="40"/>
      <c r="Z1388" s="40"/>
      <c r="AV1388" s="40"/>
    </row>
    <row r="1389" spans="14:48" ht="13.5">
      <c r="N1389" s="40"/>
      <c r="O1389" s="40"/>
      <c r="P1389" s="40"/>
      <c r="W1389" s="40"/>
      <c r="Z1389" s="40"/>
      <c r="AV1389" s="40"/>
    </row>
    <row r="1390" spans="14:48" ht="13.5">
      <c r="N1390" s="40"/>
      <c r="O1390" s="40"/>
      <c r="P1390" s="40"/>
      <c r="W1390" s="40"/>
      <c r="Z1390" s="40"/>
      <c r="AV1390" s="40"/>
    </row>
    <row r="1391" spans="14:48" ht="13.5">
      <c r="N1391" s="40"/>
      <c r="O1391" s="40"/>
      <c r="P1391" s="40"/>
      <c r="W1391" s="40"/>
      <c r="Z1391" s="40"/>
      <c r="AV1391" s="40"/>
    </row>
    <row r="1392" spans="14:48" ht="13.5">
      <c r="N1392" s="40"/>
      <c r="O1392" s="40"/>
      <c r="P1392" s="40"/>
      <c r="W1392" s="40"/>
      <c r="Z1392" s="40"/>
      <c r="AV1392" s="40"/>
    </row>
    <row r="1393" spans="14:48" ht="13.5">
      <c r="N1393" s="40"/>
      <c r="O1393" s="40"/>
      <c r="P1393" s="40"/>
      <c r="W1393" s="40"/>
      <c r="Z1393" s="40"/>
      <c r="AV1393" s="40"/>
    </row>
    <row r="1394" spans="14:48" ht="13.5">
      <c r="N1394" s="40"/>
      <c r="O1394" s="40"/>
      <c r="P1394" s="40"/>
      <c r="W1394" s="40"/>
      <c r="Z1394" s="40"/>
      <c r="AV1394" s="40"/>
    </row>
    <row r="1395" spans="14:48" ht="13.5">
      <c r="N1395" s="40"/>
      <c r="O1395" s="40"/>
      <c r="P1395" s="40"/>
      <c r="W1395" s="40"/>
      <c r="Z1395" s="40"/>
      <c r="AV1395" s="40"/>
    </row>
    <row r="1396" spans="14:48" ht="13.5">
      <c r="N1396" s="40"/>
      <c r="O1396" s="40"/>
      <c r="P1396" s="40"/>
      <c r="W1396" s="40"/>
      <c r="Z1396" s="40"/>
      <c r="AV1396" s="40"/>
    </row>
    <row r="1397" spans="14:48" ht="13.5">
      <c r="N1397" s="40"/>
      <c r="O1397" s="40"/>
      <c r="P1397" s="40"/>
      <c r="W1397" s="40"/>
      <c r="Z1397" s="40"/>
      <c r="AV1397" s="40"/>
    </row>
    <row r="1398" spans="14:48" ht="13.5">
      <c r="N1398" s="40"/>
      <c r="O1398" s="40"/>
      <c r="P1398" s="40"/>
      <c r="W1398" s="40"/>
      <c r="Z1398" s="40"/>
      <c r="AV1398" s="40"/>
    </row>
    <row r="1399" spans="14:48" ht="13.5">
      <c r="N1399" s="40"/>
      <c r="O1399" s="40"/>
      <c r="P1399" s="40"/>
      <c r="W1399" s="40"/>
      <c r="Z1399" s="40"/>
      <c r="AV1399" s="40"/>
    </row>
    <row r="1400" spans="14:48" ht="13.5">
      <c r="N1400" s="40"/>
      <c r="O1400" s="40"/>
      <c r="P1400" s="40"/>
      <c r="W1400" s="40"/>
      <c r="Z1400" s="40"/>
      <c r="AV1400" s="40"/>
    </row>
    <row r="1401" spans="14:48" ht="13.5">
      <c r="N1401" s="40"/>
      <c r="O1401" s="40"/>
      <c r="P1401" s="40"/>
      <c r="W1401" s="40"/>
      <c r="Z1401" s="40"/>
      <c r="AV1401" s="40"/>
    </row>
    <row r="1402" spans="14:48" ht="13.5">
      <c r="N1402" s="40"/>
      <c r="O1402" s="40"/>
      <c r="P1402" s="40"/>
      <c r="W1402" s="40"/>
      <c r="Z1402" s="40"/>
      <c r="AV1402" s="40"/>
    </row>
    <row r="1403" spans="14:48" ht="13.5">
      <c r="N1403" s="40"/>
      <c r="O1403" s="40"/>
      <c r="P1403" s="40"/>
      <c r="W1403" s="40"/>
      <c r="Z1403" s="40"/>
      <c r="AV1403" s="40"/>
    </row>
    <row r="1404" spans="14:48" ht="13.5">
      <c r="N1404" s="40"/>
      <c r="O1404" s="40"/>
      <c r="P1404" s="40"/>
      <c r="W1404" s="40"/>
      <c r="Z1404" s="40"/>
      <c r="AV1404" s="40"/>
    </row>
    <row r="1405" spans="14:48" ht="13.5">
      <c r="N1405" s="40"/>
      <c r="O1405" s="40"/>
      <c r="P1405" s="40"/>
      <c r="W1405" s="40"/>
      <c r="Z1405" s="40"/>
      <c r="AV1405" s="40"/>
    </row>
    <row r="1406" spans="14:48" ht="13.5">
      <c r="N1406" s="40"/>
      <c r="O1406" s="40"/>
      <c r="P1406" s="40"/>
      <c r="W1406" s="40"/>
      <c r="Z1406" s="40"/>
      <c r="AV1406" s="40"/>
    </row>
    <row r="1407" spans="14:48" ht="13.5">
      <c r="N1407" s="40"/>
      <c r="O1407" s="40"/>
      <c r="P1407" s="40"/>
      <c r="W1407" s="40"/>
      <c r="Z1407" s="40"/>
      <c r="AV1407" s="40"/>
    </row>
    <row r="1408" spans="14:48" ht="13.5">
      <c r="N1408" s="40"/>
      <c r="O1408" s="40"/>
      <c r="P1408" s="40"/>
      <c r="W1408" s="40"/>
      <c r="Z1408" s="40"/>
      <c r="AV1408" s="40"/>
    </row>
    <row r="1409" spans="14:48" ht="13.5">
      <c r="N1409" s="40"/>
      <c r="O1409" s="40"/>
      <c r="P1409" s="40"/>
      <c r="W1409" s="40"/>
      <c r="Z1409" s="40"/>
      <c r="AV1409" s="40"/>
    </row>
    <row r="1410" spans="14:48" ht="13.5">
      <c r="N1410" s="40"/>
      <c r="O1410" s="40"/>
      <c r="P1410" s="40"/>
      <c r="W1410" s="40"/>
      <c r="Z1410" s="40"/>
      <c r="AV1410" s="40"/>
    </row>
    <row r="1411" spans="14:48" ht="13.5">
      <c r="N1411" s="40"/>
      <c r="O1411" s="40"/>
      <c r="P1411" s="40"/>
      <c r="W1411" s="40"/>
      <c r="Z1411" s="40"/>
      <c r="AV1411" s="40"/>
    </row>
    <row r="1412" spans="14:48" ht="13.5">
      <c r="N1412" s="40"/>
      <c r="O1412" s="40"/>
      <c r="P1412" s="40"/>
      <c r="W1412" s="40"/>
      <c r="Z1412" s="40"/>
      <c r="AV1412" s="40"/>
    </row>
    <row r="1413" spans="14:48" ht="13.5">
      <c r="N1413" s="40"/>
      <c r="O1413" s="40"/>
      <c r="P1413" s="40"/>
      <c r="W1413" s="40"/>
      <c r="Z1413" s="40"/>
      <c r="AV1413" s="40"/>
    </row>
    <row r="1414" spans="14:48" ht="13.5">
      <c r="N1414" s="40"/>
      <c r="O1414" s="40"/>
      <c r="P1414" s="40"/>
      <c r="W1414" s="40"/>
      <c r="Z1414" s="40"/>
      <c r="AV1414" s="40"/>
    </row>
    <row r="1415" spans="14:48" ht="13.5">
      <c r="N1415" s="40"/>
      <c r="O1415" s="40"/>
      <c r="P1415" s="40"/>
      <c r="W1415" s="40"/>
      <c r="Z1415" s="40"/>
      <c r="AV1415" s="40"/>
    </row>
    <row r="1416" spans="14:48" ht="13.5">
      <c r="N1416" s="40"/>
      <c r="O1416" s="40"/>
      <c r="P1416" s="40"/>
      <c r="W1416" s="40"/>
      <c r="Z1416" s="40"/>
      <c r="AV1416" s="40"/>
    </row>
    <row r="1417" spans="14:48" ht="13.5">
      <c r="N1417" s="40"/>
      <c r="O1417" s="40"/>
      <c r="P1417" s="40"/>
      <c r="W1417" s="40"/>
      <c r="Z1417" s="40"/>
      <c r="AV1417" s="40"/>
    </row>
    <row r="1418" spans="14:48" ht="13.5">
      <c r="N1418" s="40"/>
      <c r="O1418" s="40"/>
      <c r="P1418" s="40"/>
      <c r="W1418" s="40"/>
      <c r="Z1418" s="40"/>
      <c r="AV1418" s="40"/>
    </row>
    <row r="1419" spans="14:48" ht="13.5">
      <c r="N1419" s="40"/>
      <c r="O1419" s="40"/>
      <c r="P1419" s="40"/>
      <c r="W1419" s="40"/>
      <c r="Z1419" s="40"/>
      <c r="AV1419" s="40"/>
    </row>
    <row r="1420" spans="14:48" ht="13.5">
      <c r="N1420" s="40"/>
      <c r="O1420" s="40"/>
      <c r="P1420" s="40"/>
      <c r="W1420" s="40"/>
      <c r="Z1420" s="40"/>
      <c r="AV1420" s="40"/>
    </row>
    <row r="1421" spans="14:48" ht="13.5">
      <c r="N1421" s="40"/>
      <c r="O1421" s="40"/>
      <c r="P1421" s="40"/>
      <c r="W1421" s="40"/>
      <c r="Z1421" s="40"/>
      <c r="AV1421" s="40"/>
    </row>
    <row r="1422" spans="14:48" ht="13.5">
      <c r="N1422" s="40"/>
      <c r="O1422" s="40"/>
      <c r="P1422" s="40"/>
      <c r="W1422" s="40"/>
      <c r="Z1422" s="40"/>
      <c r="AV1422" s="40"/>
    </row>
    <row r="1423" spans="14:48" ht="13.5">
      <c r="N1423" s="40"/>
      <c r="O1423" s="40"/>
      <c r="P1423" s="40"/>
      <c r="W1423" s="40"/>
      <c r="Z1423" s="40"/>
      <c r="AV1423" s="40"/>
    </row>
    <row r="1424" spans="14:48" ht="13.5">
      <c r="N1424" s="40"/>
      <c r="O1424" s="40"/>
      <c r="P1424" s="40"/>
      <c r="W1424" s="40"/>
      <c r="Z1424" s="40"/>
      <c r="AV1424" s="40"/>
    </row>
    <row r="1425" spans="14:48" ht="13.5">
      <c r="N1425" s="40"/>
      <c r="O1425" s="40"/>
      <c r="P1425" s="40"/>
      <c r="W1425" s="40"/>
      <c r="Z1425" s="40"/>
      <c r="AV1425" s="40"/>
    </row>
    <row r="1426" spans="14:48" ht="13.5">
      <c r="N1426" s="40"/>
      <c r="O1426" s="40"/>
      <c r="P1426" s="40"/>
      <c r="W1426" s="40"/>
      <c r="Z1426" s="40"/>
      <c r="AV1426" s="40"/>
    </row>
    <row r="1427" spans="14:48" ht="13.5">
      <c r="N1427" s="40"/>
      <c r="O1427" s="40"/>
      <c r="P1427" s="40"/>
      <c r="W1427" s="40"/>
      <c r="Z1427" s="40"/>
      <c r="AV1427" s="40"/>
    </row>
    <row r="1428" spans="14:48" ht="13.5">
      <c r="N1428" s="40"/>
      <c r="O1428" s="40"/>
      <c r="P1428" s="40"/>
      <c r="W1428" s="40"/>
      <c r="Z1428" s="40"/>
      <c r="AV1428" s="40"/>
    </row>
    <row r="1429" spans="14:48" ht="13.5">
      <c r="N1429" s="40"/>
      <c r="O1429" s="40"/>
      <c r="P1429" s="40"/>
      <c r="W1429" s="40"/>
      <c r="Z1429" s="40"/>
      <c r="AV1429" s="40"/>
    </row>
    <row r="1430" spans="14:48" ht="13.5">
      <c r="N1430" s="40"/>
      <c r="O1430" s="40"/>
      <c r="P1430" s="40"/>
      <c r="W1430" s="40"/>
      <c r="Z1430" s="40"/>
      <c r="AV1430" s="40"/>
    </row>
    <row r="1431" spans="14:48" ht="13.5">
      <c r="N1431" s="40"/>
      <c r="O1431" s="40"/>
      <c r="P1431" s="40"/>
      <c r="W1431" s="40"/>
      <c r="Z1431" s="40"/>
      <c r="AV1431" s="40"/>
    </row>
    <row r="1432" spans="14:48" ht="13.5">
      <c r="N1432" s="40"/>
      <c r="O1432" s="40"/>
      <c r="P1432" s="40"/>
      <c r="W1432" s="40"/>
      <c r="Z1432" s="40"/>
      <c r="AV1432" s="40"/>
    </row>
    <row r="1433" spans="14:48" ht="13.5">
      <c r="N1433" s="40"/>
      <c r="O1433" s="40"/>
      <c r="P1433" s="40"/>
      <c r="W1433" s="40"/>
      <c r="Z1433" s="40"/>
      <c r="AV1433" s="40"/>
    </row>
    <row r="1434" spans="14:48" ht="13.5">
      <c r="N1434" s="40"/>
      <c r="O1434" s="40"/>
      <c r="P1434" s="40"/>
      <c r="W1434" s="40"/>
      <c r="Z1434" s="40"/>
      <c r="AV1434" s="40"/>
    </row>
    <row r="1435" spans="14:48" ht="13.5">
      <c r="N1435" s="40"/>
      <c r="O1435" s="40"/>
      <c r="P1435" s="40"/>
      <c r="W1435" s="40"/>
      <c r="Z1435" s="40"/>
      <c r="AV1435" s="40"/>
    </row>
    <row r="1436" spans="14:48" ht="13.5">
      <c r="N1436" s="40"/>
      <c r="O1436" s="40"/>
      <c r="P1436" s="40"/>
      <c r="W1436" s="40"/>
      <c r="Z1436" s="40"/>
      <c r="AV1436" s="40"/>
    </row>
    <row r="1437" spans="14:48" ht="13.5">
      <c r="N1437" s="40"/>
      <c r="O1437" s="40"/>
      <c r="P1437" s="40"/>
      <c r="W1437" s="40"/>
      <c r="Z1437" s="40"/>
      <c r="AV1437" s="40"/>
    </row>
    <row r="1438" spans="14:48" ht="13.5">
      <c r="N1438" s="40"/>
      <c r="O1438" s="40"/>
      <c r="P1438" s="40"/>
      <c r="W1438" s="40"/>
      <c r="Z1438" s="40"/>
      <c r="AV1438" s="40"/>
    </row>
    <row r="1439" spans="14:48" ht="13.5">
      <c r="N1439" s="40"/>
      <c r="O1439" s="40"/>
      <c r="P1439" s="40"/>
      <c r="W1439" s="40"/>
      <c r="Z1439" s="40"/>
      <c r="AV1439" s="40"/>
    </row>
    <row r="1440" spans="14:48" ht="13.5">
      <c r="N1440" s="40"/>
      <c r="O1440" s="40"/>
      <c r="P1440" s="40"/>
      <c r="W1440" s="40"/>
      <c r="Z1440" s="40"/>
      <c r="AV1440" s="40"/>
    </row>
    <row r="1441" spans="14:48" ht="13.5">
      <c r="N1441" s="40"/>
      <c r="O1441" s="40"/>
      <c r="P1441" s="40"/>
      <c r="W1441" s="40"/>
      <c r="Z1441" s="40"/>
      <c r="AV1441" s="40"/>
    </row>
    <row r="1442" spans="14:48" ht="13.5">
      <c r="N1442" s="40"/>
      <c r="O1442" s="40"/>
      <c r="P1442" s="40"/>
      <c r="W1442" s="40"/>
      <c r="Z1442" s="40"/>
      <c r="AV1442" s="40"/>
    </row>
    <row r="1443" spans="14:48" ht="13.5">
      <c r="N1443" s="40"/>
      <c r="O1443" s="40"/>
      <c r="P1443" s="40"/>
      <c r="W1443" s="40"/>
      <c r="Z1443" s="40"/>
      <c r="AV1443" s="40"/>
    </row>
    <row r="1444" spans="14:48" ht="13.5">
      <c r="N1444" s="40"/>
      <c r="O1444" s="40"/>
      <c r="P1444" s="40"/>
      <c r="W1444" s="40"/>
      <c r="Z1444" s="40"/>
      <c r="AV1444" s="40"/>
    </row>
    <row r="1445" spans="14:48" ht="13.5">
      <c r="N1445" s="40"/>
      <c r="O1445" s="40"/>
      <c r="P1445" s="40"/>
      <c r="W1445" s="40"/>
      <c r="Z1445" s="40"/>
      <c r="AV1445" s="40"/>
    </row>
    <row r="1446" spans="14:48" ht="13.5">
      <c r="N1446" s="40"/>
      <c r="O1446" s="40"/>
      <c r="P1446" s="40"/>
      <c r="W1446" s="40"/>
      <c r="Z1446" s="40"/>
      <c r="AV1446" s="40"/>
    </row>
    <row r="1447" spans="14:48" ht="13.5">
      <c r="N1447" s="40"/>
      <c r="O1447" s="40"/>
      <c r="P1447" s="40"/>
      <c r="W1447" s="40"/>
      <c r="Z1447" s="40"/>
      <c r="AV1447" s="40"/>
    </row>
    <row r="1448" spans="14:48" ht="13.5">
      <c r="N1448" s="40"/>
      <c r="O1448" s="40"/>
      <c r="P1448" s="40"/>
      <c r="W1448" s="40"/>
      <c r="Z1448" s="40"/>
      <c r="AV1448" s="40"/>
    </row>
    <row r="1449" spans="14:48" ht="13.5">
      <c r="N1449" s="40"/>
      <c r="O1449" s="40"/>
      <c r="P1449" s="40"/>
      <c r="W1449" s="40"/>
      <c r="Z1449" s="40"/>
      <c r="AV1449" s="40"/>
    </row>
    <row r="1450" spans="14:48" ht="13.5">
      <c r="N1450" s="40"/>
      <c r="O1450" s="40"/>
      <c r="P1450" s="40"/>
      <c r="W1450" s="40"/>
      <c r="Z1450" s="40"/>
      <c r="AV1450" s="40"/>
    </row>
    <row r="1451" spans="14:48" ht="13.5">
      <c r="N1451" s="40"/>
      <c r="O1451" s="40"/>
      <c r="P1451" s="40"/>
      <c r="W1451" s="40"/>
      <c r="Z1451" s="40"/>
      <c r="AV1451" s="40"/>
    </row>
    <row r="1452" spans="14:48" ht="13.5">
      <c r="N1452" s="40"/>
      <c r="O1452" s="40"/>
      <c r="P1452" s="40"/>
      <c r="W1452" s="40"/>
      <c r="Z1452" s="40"/>
      <c r="AV1452" s="40"/>
    </row>
    <row r="1453" spans="14:48" ht="13.5">
      <c r="N1453" s="40"/>
      <c r="O1453" s="40"/>
      <c r="P1453" s="40"/>
      <c r="W1453" s="40"/>
      <c r="Z1453" s="40"/>
      <c r="AV1453" s="40"/>
    </row>
    <row r="1454" spans="14:48" ht="13.5">
      <c r="N1454" s="40"/>
      <c r="O1454" s="40"/>
      <c r="P1454" s="40"/>
      <c r="W1454" s="40"/>
      <c r="Z1454" s="40"/>
      <c r="AV1454" s="40"/>
    </row>
    <row r="1455" spans="14:48" ht="13.5">
      <c r="N1455" s="40"/>
      <c r="O1455" s="40"/>
      <c r="P1455" s="40"/>
      <c r="W1455" s="40"/>
      <c r="Z1455" s="40"/>
      <c r="AV1455" s="40"/>
    </row>
    <row r="1456" spans="14:48" ht="13.5">
      <c r="N1456" s="40"/>
      <c r="O1456" s="40"/>
      <c r="P1456" s="40"/>
      <c r="W1456" s="40"/>
      <c r="Z1456" s="40"/>
      <c r="AV1456" s="40"/>
    </row>
    <row r="1457" spans="14:48" ht="13.5">
      <c r="N1457" s="40"/>
      <c r="O1457" s="40"/>
      <c r="P1457" s="40"/>
      <c r="W1457" s="40"/>
      <c r="Z1457" s="40"/>
      <c r="AV1457" s="40"/>
    </row>
    <row r="1458" spans="14:48" ht="13.5">
      <c r="N1458" s="40"/>
      <c r="O1458" s="40"/>
      <c r="P1458" s="40"/>
      <c r="W1458" s="40"/>
      <c r="Z1458" s="40"/>
      <c r="AV1458" s="40"/>
    </row>
    <row r="1459" spans="14:48" ht="13.5">
      <c r="N1459" s="40"/>
      <c r="O1459" s="40"/>
      <c r="P1459" s="40"/>
      <c r="W1459" s="40"/>
      <c r="Z1459" s="40"/>
      <c r="AV1459" s="40"/>
    </row>
    <row r="1460" spans="14:48" ht="13.5">
      <c r="N1460" s="40"/>
      <c r="O1460" s="40"/>
      <c r="P1460" s="40"/>
      <c r="W1460" s="40"/>
      <c r="Z1460" s="40"/>
      <c r="AV1460" s="40"/>
    </row>
    <row r="1461" spans="14:48" ht="13.5">
      <c r="N1461" s="40"/>
      <c r="O1461" s="40"/>
      <c r="P1461" s="40"/>
      <c r="W1461" s="40"/>
      <c r="Z1461" s="40"/>
      <c r="AV1461" s="40"/>
    </row>
    <row r="1462" spans="14:48" ht="13.5">
      <c r="N1462" s="40"/>
      <c r="O1462" s="40"/>
      <c r="P1462" s="40"/>
      <c r="W1462" s="40"/>
      <c r="Z1462" s="40"/>
      <c r="AV1462" s="40"/>
    </row>
    <row r="1463" spans="14:48" ht="13.5">
      <c r="N1463" s="40"/>
      <c r="O1463" s="40"/>
      <c r="P1463" s="40"/>
      <c r="W1463" s="40"/>
      <c r="Z1463" s="40"/>
      <c r="AV1463" s="40"/>
    </row>
    <row r="1464" spans="14:48" ht="13.5">
      <c r="N1464" s="40"/>
      <c r="O1464" s="40"/>
      <c r="P1464" s="40"/>
      <c r="W1464" s="40"/>
      <c r="Z1464" s="40"/>
      <c r="AV1464" s="40"/>
    </row>
    <row r="1465" spans="14:48" ht="13.5">
      <c r="N1465" s="40"/>
      <c r="O1465" s="40"/>
      <c r="P1465" s="40"/>
      <c r="W1465" s="40"/>
      <c r="Z1465" s="40"/>
      <c r="AV1465" s="40"/>
    </row>
    <row r="1466" spans="14:48" ht="13.5">
      <c r="N1466" s="40"/>
      <c r="O1466" s="40"/>
      <c r="P1466" s="40"/>
      <c r="W1466" s="40"/>
      <c r="Z1466" s="40"/>
      <c r="AV1466" s="40"/>
    </row>
    <row r="1467" spans="14:48" ht="13.5">
      <c r="N1467" s="40"/>
      <c r="O1467" s="40"/>
      <c r="P1467" s="40"/>
      <c r="W1467" s="40"/>
      <c r="Z1467" s="40"/>
      <c r="AV1467" s="40"/>
    </row>
    <row r="1468" spans="14:48" ht="13.5">
      <c r="N1468" s="40"/>
      <c r="O1468" s="40"/>
      <c r="P1468" s="40"/>
      <c r="W1468" s="40"/>
      <c r="Z1468" s="40"/>
      <c r="AV1468" s="40"/>
    </row>
    <row r="1469" spans="14:48" ht="13.5">
      <c r="N1469" s="40"/>
      <c r="O1469" s="40"/>
      <c r="P1469" s="40"/>
      <c r="W1469" s="40"/>
      <c r="Z1469" s="40"/>
      <c r="AV1469" s="40"/>
    </row>
    <row r="1470" spans="14:48" ht="13.5">
      <c r="N1470" s="40"/>
      <c r="O1470" s="40"/>
      <c r="P1470" s="40"/>
      <c r="W1470" s="40"/>
      <c r="Z1470" s="40"/>
      <c r="AV1470" s="40"/>
    </row>
    <row r="1471" spans="14:48" ht="13.5">
      <c r="N1471" s="40"/>
      <c r="O1471" s="40"/>
      <c r="P1471" s="40"/>
      <c r="W1471" s="40"/>
      <c r="Z1471" s="40"/>
      <c r="AV1471" s="40"/>
    </row>
    <row r="1472" spans="14:48" ht="13.5">
      <c r="N1472" s="40"/>
      <c r="O1472" s="40"/>
      <c r="P1472" s="40"/>
      <c r="W1472" s="40"/>
      <c r="Z1472" s="40"/>
      <c r="AV1472" s="40"/>
    </row>
    <row r="1473" spans="14:48" ht="13.5">
      <c r="N1473" s="40"/>
      <c r="O1473" s="40"/>
      <c r="P1473" s="40"/>
      <c r="W1473" s="40"/>
      <c r="Z1473" s="40"/>
      <c r="AV1473" s="40"/>
    </row>
    <row r="1474" spans="14:48" ht="13.5">
      <c r="N1474" s="40"/>
      <c r="O1474" s="40"/>
      <c r="P1474" s="40"/>
      <c r="W1474" s="40"/>
      <c r="Z1474" s="40"/>
      <c r="AV1474" s="40"/>
    </row>
    <row r="1475" spans="14:48" ht="13.5">
      <c r="N1475" s="40"/>
      <c r="O1475" s="40"/>
      <c r="P1475" s="40"/>
      <c r="W1475" s="40"/>
      <c r="Z1475" s="40"/>
      <c r="AV1475" s="40"/>
    </row>
    <row r="1476" spans="14:48" ht="13.5">
      <c r="N1476" s="40"/>
      <c r="O1476" s="40"/>
      <c r="P1476" s="40"/>
      <c r="W1476" s="40"/>
      <c r="Z1476" s="40"/>
      <c r="AV1476" s="40"/>
    </row>
    <row r="1477" spans="14:48" ht="13.5">
      <c r="N1477" s="40"/>
      <c r="O1477" s="40"/>
      <c r="P1477" s="40"/>
      <c r="W1477" s="40"/>
      <c r="Z1477" s="40"/>
      <c r="AV1477" s="40"/>
    </row>
    <row r="1478" spans="14:48" ht="13.5">
      <c r="N1478" s="40"/>
      <c r="O1478" s="40"/>
      <c r="P1478" s="40"/>
      <c r="W1478" s="40"/>
      <c r="Z1478" s="40"/>
      <c r="AV1478" s="40"/>
    </row>
    <row r="1479" spans="14:48" ht="13.5">
      <c r="N1479" s="40"/>
      <c r="O1479" s="40"/>
      <c r="P1479" s="40"/>
      <c r="W1479" s="40"/>
      <c r="Z1479" s="40"/>
      <c r="AV1479" s="40"/>
    </row>
    <row r="1480" spans="14:48" ht="13.5">
      <c r="N1480" s="40"/>
      <c r="O1480" s="40"/>
      <c r="P1480" s="40"/>
      <c r="W1480" s="40"/>
      <c r="Z1480" s="40"/>
      <c r="AV1480" s="40"/>
    </row>
    <row r="1481" spans="14:48" ht="13.5">
      <c r="N1481" s="40"/>
      <c r="O1481" s="40"/>
      <c r="P1481" s="40"/>
      <c r="W1481" s="40"/>
      <c r="Z1481" s="40"/>
      <c r="AV1481" s="40"/>
    </row>
    <row r="1482" spans="14:48" ht="13.5">
      <c r="N1482" s="40"/>
      <c r="O1482" s="40"/>
      <c r="P1482" s="40"/>
      <c r="W1482" s="40"/>
      <c r="Z1482" s="40"/>
      <c r="AV1482" s="40"/>
    </row>
    <row r="1483" spans="14:48" ht="13.5">
      <c r="N1483" s="40"/>
      <c r="O1483" s="40"/>
      <c r="P1483" s="40"/>
      <c r="W1483" s="40"/>
      <c r="Z1483" s="40"/>
      <c r="AV1483" s="40"/>
    </row>
    <row r="1484" spans="14:48" ht="13.5">
      <c r="N1484" s="40"/>
      <c r="O1484" s="40"/>
      <c r="P1484" s="40"/>
      <c r="W1484" s="40"/>
      <c r="Z1484" s="40"/>
      <c r="AV1484" s="40"/>
    </row>
    <row r="1485" spans="14:48" ht="13.5">
      <c r="N1485" s="40"/>
      <c r="O1485" s="40"/>
      <c r="P1485" s="40"/>
      <c r="W1485" s="40"/>
      <c r="Z1485" s="40"/>
      <c r="AV1485" s="40"/>
    </row>
    <row r="1486" spans="14:48" ht="13.5">
      <c r="N1486" s="40"/>
      <c r="O1486" s="40"/>
      <c r="P1486" s="40"/>
      <c r="W1486" s="40"/>
      <c r="Z1486" s="40"/>
      <c r="AV1486" s="40"/>
    </row>
    <row r="1487" spans="14:48" ht="13.5">
      <c r="N1487" s="40"/>
      <c r="O1487" s="40"/>
      <c r="P1487" s="40"/>
      <c r="W1487" s="40"/>
      <c r="Z1487" s="40"/>
      <c r="AV1487" s="40"/>
    </row>
    <row r="1488" spans="14:48" ht="13.5">
      <c r="N1488" s="40"/>
      <c r="O1488" s="40"/>
      <c r="P1488" s="40"/>
      <c r="W1488" s="40"/>
      <c r="Z1488" s="40"/>
      <c r="AV1488" s="40"/>
    </row>
    <row r="1489" spans="14:48" ht="13.5">
      <c r="N1489" s="40"/>
      <c r="O1489" s="40"/>
      <c r="P1489" s="40"/>
      <c r="W1489" s="40"/>
      <c r="Z1489" s="40"/>
      <c r="AV1489" s="40"/>
    </row>
    <row r="1490" spans="14:48" ht="13.5">
      <c r="N1490" s="40"/>
      <c r="O1490" s="40"/>
      <c r="P1490" s="40"/>
      <c r="W1490" s="40"/>
      <c r="Z1490" s="40"/>
      <c r="AV1490" s="40"/>
    </row>
    <row r="1491" spans="14:48" ht="13.5">
      <c r="N1491" s="40"/>
      <c r="O1491" s="40"/>
      <c r="P1491" s="40"/>
      <c r="W1491" s="40"/>
      <c r="Z1491" s="40"/>
      <c r="AV1491" s="40"/>
    </row>
    <row r="1492" spans="14:48" ht="13.5">
      <c r="N1492" s="40"/>
      <c r="O1492" s="40"/>
      <c r="P1492" s="40"/>
      <c r="W1492" s="40"/>
      <c r="Z1492" s="40"/>
      <c r="AV1492" s="40"/>
    </row>
    <row r="1493" spans="14:48" ht="13.5">
      <c r="N1493" s="40"/>
      <c r="O1493" s="40"/>
      <c r="P1493" s="40"/>
      <c r="W1493" s="40"/>
      <c r="Z1493" s="40"/>
      <c r="AV1493" s="40"/>
    </row>
    <row r="1494" spans="14:48" ht="13.5">
      <c r="N1494" s="40"/>
      <c r="O1494" s="40"/>
      <c r="P1494" s="40"/>
      <c r="W1494" s="40"/>
      <c r="Z1494" s="40"/>
      <c r="AV1494" s="40"/>
    </row>
    <row r="1495" spans="14:48" ht="13.5">
      <c r="N1495" s="40"/>
      <c r="O1495" s="40"/>
      <c r="P1495" s="40"/>
      <c r="W1495" s="40"/>
      <c r="Z1495" s="40"/>
      <c r="AV1495" s="40"/>
    </row>
    <row r="1496" spans="14:48" ht="13.5">
      <c r="N1496" s="40"/>
      <c r="O1496" s="40"/>
      <c r="P1496" s="40"/>
      <c r="W1496" s="40"/>
      <c r="Z1496" s="40"/>
      <c r="AV1496" s="40"/>
    </row>
    <row r="1497" spans="14:48" ht="13.5">
      <c r="N1497" s="40"/>
      <c r="O1497" s="40"/>
      <c r="P1497" s="40"/>
      <c r="W1497" s="40"/>
      <c r="Z1497" s="40"/>
      <c r="AV1497" s="40"/>
    </row>
    <row r="1498" spans="14:48" ht="13.5">
      <c r="N1498" s="40"/>
      <c r="O1498" s="40"/>
      <c r="P1498" s="40"/>
      <c r="W1498" s="40"/>
      <c r="Z1498" s="40"/>
      <c r="AV1498" s="40"/>
    </row>
    <row r="1499" spans="14:48" ht="13.5">
      <c r="N1499" s="40"/>
      <c r="O1499" s="40"/>
      <c r="P1499" s="40"/>
      <c r="W1499" s="40"/>
      <c r="Z1499" s="40"/>
      <c r="AV1499" s="40"/>
    </row>
    <row r="1500" spans="14:48" ht="13.5">
      <c r="N1500" s="40"/>
      <c r="O1500" s="40"/>
      <c r="P1500" s="40"/>
      <c r="W1500" s="40"/>
      <c r="Z1500" s="40"/>
      <c r="AV1500" s="40"/>
    </row>
    <row r="1501" spans="14:48" ht="13.5">
      <c r="N1501" s="40"/>
      <c r="O1501" s="40"/>
      <c r="P1501" s="40"/>
      <c r="W1501" s="40"/>
      <c r="Z1501" s="40"/>
      <c r="AV1501" s="40"/>
    </row>
    <row r="1502" spans="14:48" ht="13.5">
      <c r="N1502" s="40"/>
      <c r="O1502" s="40"/>
      <c r="P1502" s="40"/>
      <c r="W1502" s="40"/>
      <c r="Z1502" s="40"/>
      <c r="AV1502" s="40"/>
    </row>
    <row r="1503" spans="14:48" ht="13.5">
      <c r="N1503" s="40"/>
      <c r="O1503" s="40"/>
      <c r="P1503" s="40"/>
      <c r="W1503" s="40"/>
      <c r="Z1503" s="40"/>
      <c r="AV1503" s="40"/>
    </row>
    <row r="1504" spans="14:48" ht="13.5">
      <c r="N1504" s="40"/>
      <c r="O1504" s="40"/>
      <c r="P1504" s="40"/>
      <c r="W1504" s="40"/>
      <c r="Z1504" s="40"/>
      <c r="AV1504" s="40"/>
    </row>
    <row r="1505" spans="14:48" ht="13.5">
      <c r="N1505" s="40"/>
      <c r="O1505" s="40"/>
      <c r="P1505" s="40"/>
      <c r="W1505" s="40"/>
      <c r="Z1505" s="40"/>
      <c r="AV1505" s="40"/>
    </row>
    <row r="1506" spans="14:48" ht="13.5">
      <c r="N1506" s="40"/>
      <c r="O1506" s="40"/>
      <c r="P1506" s="40"/>
      <c r="W1506" s="40"/>
      <c r="Z1506" s="40"/>
      <c r="AV1506" s="40"/>
    </row>
    <row r="1507" spans="14:48" ht="13.5">
      <c r="N1507" s="40"/>
      <c r="O1507" s="40"/>
      <c r="P1507" s="40"/>
      <c r="W1507" s="40"/>
      <c r="Z1507" s="40"/>
      <c r="AV1507" s="40"/>
    </row>
    <row r="1508" spans="14:48" ht="13.5">
      <c r="N1508" s="40"/>
      <c r="O1508" s="40"/>
      <c r="P1508" s="40"/>
      <c r="W1508" s="40"/>
      <c r="Z1508" s="40"/>
      <c r="AV1508" s="40"/>
    </row>
    <row r="1509" spans="14:48" ht="13.5">
      <c r="N1509" s="40"/>
      <c r="O1509" s="40"/>
      <c r="P1509" s="40"/>
      <c r="W1509" s="40"/>
      <c r="Z1509" s="40"/>
      <c r="AV1509" s="40"/>
    </row>
    <row r="1510" spans="14:48" ht="13.5">
      <c r="N1510" s="40"/>
      <c r="O1510" s="40"/>
      <c r="P1510" s="40"/>
      <c r="W1510" s="40"/>
      <c r="Z1510" s="40"/>
      <c r="AV1510" s="40"/>
    </row>
    <row r="1511" spans="14:48" ht="13.5">
      <c r="N1511" s="40"/>
      <c r="O1511" s="40"/>
      <c r="P1511" s="40"/>
      <c r="W1511" s="40"/>
      <c r="Z1511" s="40"/>
      <c r="AV1511" s="40"/>
    </row>
    <row r="1512" spans="14:48" ht="13.5">
      <c r="N1512" s="40"/>
      <c r="O1512" s="40"/>
      <c r="P1512" s="40"/>
      <c r="W1512" s="40"/>
      <c r="Z1512" s="40"/>
      <c r="AV1512" s="40"/>
    </row>
    <row r="1513" spans="14:48" ht="13.5">
      <c r="N1513" s="40"/>
      <c r="O1513" s="40"/>
      <c r="P1513" s="40"/>
      <c r="W1513" s="40"/>
      <c r="Z1513" s="40"/>
      <c r="AV1513" s="40"/>
    </row>
    <row r="1514" spans="14:48" ht="13.5">
      <c r="N1514" s="40"/>
      <c r="O1514" s="40"/>
      <c r="P1514" s="40"/>
      <c r="W1514" s="40"/>
      <c r="Z1514" s="40"/>
      <c r="AV1514" s="40"/>
    </row>
    <row r="1515" spans="14:48" ht="13.5">
      <c r="N1515" s="40"/>
      <c r="O1515" s="40"/>
      <c r="P1515" s="40"/>
      <c r="W1515" s="40"/>
      <c r="Z1515" s="40"/>
      <c r="AV1515" s="40"/>
    </row>
    <row r="1516" spans="14:48" ht="13.5">
      <c r="N1516" s="40"/>
      <c r="O1516" s="40"/>
      <c r="P1516" s="40"/>
      <c r="W1516" s="40"/>
      <c r="Z1516" s="40"/>
      <c r="AV1516" s="40"/>
    </row>
    <row r="1517" spans="14:48" ht="13.5">
      <c r="N1517" s="40"/>
      <c r="O1517" s="40"/>
      <c r="P1517" s="40"/>
      <c r="W1517" s="40"/>
      <c r="Z1517" s="40"/>
      <c r="AV1517" s="40"/>
    </row>
    <row r="1518" spans="14:48" ht="13.5">
      <c r="N1518" s="40"/>
      <c r="O1518" s="40"/>
      <c r="P1518" s="40"/>
      <c r="W1518" s="40"/>
      <c r="Z1518" s="40"/>
      <c r="AV1518" s="40"/>
    </row>
    <row r="1519" spans="14:48" ht="13.5">
      <c r="N1519" s="40"/>
      <c r="O1519" s="40"/>
      <c r="P1519" s="40"/>
      <c r="W1519" s="40"/>
      <c r="Z1519" s="40"/>
      <c r="AV1519" s="40"/>
    </row>
    <row r="1520" spans="14:48" ht="13.5">
      <c r="N1520" s="40"/>
      <c r="O1520" s="40"/>
      <c r="P1520" s="40"/>
      <c r="W1520" s="40"/>
      <c r="Z1520" s="40"/>
      <c r="AV1520" s="40"/>
    </row>
    <row r="1521" spans="14:48" ht="13.5">
      <c r="N1521" s="40"/>
      <c r="O1521" s="40"/>
      <c r="P1521" s="40"/>
      <c r="W1521" s="40"/>
      <c r="Z1521" s="40"/>
      <c r="AV1521" s="40"/>
    </row>
    <row r="1522" spans="14:48" ht="13.5">
      <c r="N1522" s="40"/>
      <c r="O1522" s="40"/>
      <c r="P1522" s="40"/>
      <c r="W1522" s="40"/>
      <c r="Z1522" s="40"/>
      <c r="AV1522" s="40"/>
    </row>
    <row r="1523" spans="14:48" ht="13.5">
      <c r="N1523" s="40"/>
      <c r="O1523" s="40"/>
      <c r="P1523" s="40"/>
      <c r="W1523" s="40"/>
      <c r="Z1523" s="40"/>
      <c r="AV1523" s="40"/>
    </row>
    <row r="1524" spans="14:48" ht="13.5">
      <c r="N1524" s="40"/>
      <c r="O1524" s="40"/>
      <c r="P1524" s="40"/>
      <c r="W1524" s="40"/>
      <c r="Z1524" s="40"/>
      <c r="AV1524" s="40"/>
    </row>
    <row r="1525" spans="14:48" ht="13.5">
      <c r="N1525" s="40"/>
      <c r="O1525" s="40"/>
      <c r="P1525" s="40"/>
      <c r="W1525" s="40"/>
      <c r="Z1525" s="40"/>
      <c r="AV1525" s="40"/>
    </row>
    <row r="1526" spans="14:48" ht="13.5">
      <c r="N1526" s="40"/>
      <c r="O1526" s="40"/>
      <c r="P1526" s="40"/>
      <c r="W1526" s="40"/>
      <c r="Z1526" s="40"/>
      <c r="AV1526" s="40"/>
    </row>
    <row r="1527" spans="14:48" ht="13.5">
      <c r="N1527" s="40"/>
      <c r="O1527" s="40"/>
      <c r="P1527" s="40"/>
      <c r="W1527" s="40"/>
      <c r="Z1527" s="40"/>
      <c r="AV1527" s="40"/>
    </row>
    <row r="1528" spans="14:48" ht="13.5">
      <c r="N1528" s="40"/>
      <c r="O1528" s="40"/>
      <c r="P1528" s="40"/>
      <c r="W1528" s="40"/>
      <c r="Z1528" s="40"/>
      <c r="AV1528" s="40"/>
    </row>
    <row r="1529" spans="14:48" ht="13.5">
      <c r="N1529" s="40"/>
      <c r="O1529" s="40"/>
      <c r="P1529" s="40"/>
      <c r="W1529" s="40"/>
      <c r="Z1529" s="40"/>
      <c r="AV1529" s="40"/>
    </row>
    <row r="1530" spans="14:48" ht="13.5">
      <c r="N1530" s="40"/>
      <c r="O1530" s="40"/>
      <c r="P1530" s="40"/>
      <c r="W1530" s="40"/>
      <c r="Z1530" s="40"/>
      <c r="AV1530" s="40"/>
    </row>
    <row r="1531" spans="14:48" ht="13.5">
      <c r="N1531" s="40"/>
      <c r="O1531" s="40"/>
      <c r="P1531" s="40"/>
      <c r="W1531" s="40"/>
      <c r="Z1531" s="40"/>
      <c r="AV1531" s="40"/>
    </row>
    <row r="1532" spans="14:48" ht="13.5">
      <c r="N1532" s="40"/>
      <c r="O1532" s="40"/>
      <c r="P1532" s="40"/>
      <c r="W1532" s="40"/>
      <c r="Z1532" s="40"/>
      <c r="AV1532" s="40"/>
    </row>
    <row r="1533" spans="14:48" ht="13.5">
      <c r="N1533" s="40"/>
      <c r="O1533" s="40"/>
      <c r="P1533" s="40"/>
      <c r="W1533" s="40"/>
      <c r="Z1533" s="40"/>
      <c r="AV1533" s="40"/>
    </row>
    <row r="1534" spans="14:48" ht="13.5">
      <c r="N1534" s="40"/>
      <c r="O1534" s="40"/>
      <c r="P1534" s="40"/>
      <c r="W1534" s="40"/>
      <c r="Z1534" s="40"/>
      <c r="AV1534" s="40"/>
    </row>
    <row r="1535" spans="14:48" ht="13.5">
      <c r="N1535" s="40"/>
      <c r="O1535" s="40"/>
      <c r="P1535" s="40"/>
      <c r="W1535" s="40"/>
      <c r="Z1535" s="40"/>
      <c r="AV1535" s="40"/>
    </row>
    <row r="1536" spans="14:48" ht="13.5">
      <c r="N1536" s="40"/>
      <c r="O1536" s="40"/>
      <c r="P1536" s="40"/>
      <c r="W1536" s="40"/>
      <c r="Z1536" s="40"/>
      <c r="AV1536" s="40"/>
    </row>
    <row r="1537" spans="14:48" ht="13.5">
      <c r="N1537" s="40"/>
      <c r="O1537" s="40"/>
      <c r="P1537" s="40"/>
      <c r="W1537" s="40"/>
      <c r="Z1537" s="40"/>
      <c r="AV1537" s="40"/>
    </row>
    <row r="1538" spans="14:48" ht="13.5">
      <c r="N1538" s="40"/>
      <c r="O1538" s="40"/>
      <c r="P1538" s="40"/>
      <c r="W1538" s="40"/>
      <c r="Z1538" s="40"/>
      <c r="AV1538" s="40"/>
    </row>
    <row r="1539" spans="14:48" ht="13.5">
      <c r="N1539" s="40"/>
      <c r="O1539" s="40"/>
      <c r="P1539" s="40"/>
      <c r="W1539" s="40"/>
      <c r="Z1539" s="40"/>
      <c r="AV1539" s="40"/>
    </row>
    <row r="1540" spans="14:48" ht="13.5">
      <c r="N1540" s="40"/>
      <c r="O1540" s="40"/>
      <c r="P1540" s="40"/>
      <c r="W1540" s="40"/>
      <c r="Z1540" s="40"/>
      <c r="AV1540" s="40"/>
    </row>
    <row r="1541" spans="14:48" ht="13.5">
      <c r="N1541" s="40"/>
      <c r="O1541" s="40"/>
      <c r="P1541" s="40"/>
      <c r="W1541" s="40"/>
      <c r="Z1541" s="40"/>
      <c r="AV1541" s="40"/>
    </row>
    <row r="1542" spans="14:48" ht="13.5">
      <c r="N1542" s="40"/>
      <c r="O1542" s="40"/>
      <c r="P1542" s="40"/>
      <c r="W1542" s="40"/>
      <c r="Z1542" s="40"/>
      <c r="AV1542" s="40"/>
    </row>
    <row r="1543" spans="14:48" ht="13.5">
      <c r="N1543" s="40"/>
      <c r="O1543" s="40"/>
      <c r="P1543" s="40"/>
      <c r="W1543" s="40"/>
      <c r="Z1543" s="40"/>
      <c r="AV1543" s="40"/>
    </row>
    <row r="1544" spans="14:48" ht="13.5">
      <c r="N1544" s="40"/>
      <c r="O1544" s="40"/>
      <c r="P1544" s="40"/>
      <c r="W1544" s="40"/>
      <c r="Z1544" s="40"/>
      <c r="AV1544" s="40"/>
    </row>
    <row r="1545" spans="14:48" ht="13.5">
      <c r="N1545" s="40"/>
      <c r="O1545" s="40"/>
      <c r="P1545" s="40"/>
      <c r="W1545" s="40"/>
      <c r="Z1545" s="40"/>
      <c r="AV1545" s="40"/>
    </row>
    <row r="1546" spans="14:48" ht="13.5">
      <c r="N1546" s="40"/>
      <c r="O1546" s="40"/>
      <c r="P1546" s="40"/>
      <c r="W1546" s="40"/>
      <c r="Z1546" s="40"/>
      <c r="AV1546" s="40"/>
    </row>
    <row r="1547" spans="14:48" ht="13.5">
      <c r="N1547" s="40"/>
      <c r="O1547" s="40"/>
      <c r="P1547" s="40"/>
      <c r="W1547" s="40"/>
      <c r="Z1547" s="40"/>
      <c r="AV1547" s="40"/>
    </row>
    <row r="1548" spans="14:48" ht="13.5">
      <c r="N1548" s="40"/>
      <c r="O1548" s="40"/>
      <c r="P1548" s="40"/>
      <c r="W1548" s="40"/>
      <c r="Z1548" s="40"/>
      <c r="AV1548" s="40"/>
    </row>
    <row r="1549" spans="14:48" ht="13.5">
      <c r="N1549" s="40"/>
      <c r="O1549" s="40"/>
      <c r="P1549" s="40"/>
      <c r="W1549" s="40"/>
      <c r="Z1549" s="40"/>
      <c r="AV1549" s="40"/>
    </row>
    <row r="1550" spans="14:48" ht="13.5">
      <c r="N1550" s="40"/>
      <c r="O1550" s="40"/>
      <c r="P1550" s="40"/>
      <c r="W1550" s="40"/>
      <c r="Z1550" s="40"/>
      <c r="AV1550" s="40"/>
    </row>
    <row r="1551" spans="14:48" ht="13.5">
      <c r="N1551" s="40"/>
      <c r="O1551" s="40"/>
      <c r="P1551" s="40"/>
      <c r="W1551" s="40"/>
      <c r="Z1551" s="40"/>
      <c r="AV1551" s="40"/>
    </row>
    <row r="1552" spans="14:48" ht="13.5">
      <c r="N1552" s="40"/>
      <c r="O1552" s="40"/>
      <c r="P1552" s="40"/>
      <c r="W1552" s="40"/>
      <c r="Z1552" s="40"/>
      <c r="AV1552" s="40"/>
    </row>
    <row r="1553" spans="14:48" ht="13.5">
      <c r="N1553" s="40"/>
      <c r="O1553" s="40"/>
      <c r="P1553" s="40"/>
      <c r="W1553" s="40"/>
      <c r="Z1553" s="40"/>
      <c r="AV1553" s="40"/>
    </row>
    <row r="1554" spans="14:48" ht="13.5">
      <c r="N1554" s="40"/>
      <c r="O1554" s="40"/>
      <c r="P1554" s="40"/>
      <c r="W1554" s="40"/>
      <c r="Z1554" s="40"/>
      <c r="AV1554" s="40"/>
    </row>
    <row r="1555" spans="14:48" ht="13.5">
      <c r="N1555" s="40"/>
      <c r="O1555" s="40"/>
      <c r="P1555" s="40"/>
      <c r="W1555" s="40"/>
      <c r="Z1555" s="40"/>
      <c r="AV1555" s="40"/>
    </row>
    <row r="1556" spans="14:48" ht="13.5">
      <c r="N1556" s="40"/>
      <c r="O1556" s="40"/>
      <c r="P1556" s="40"/>
      <c r="W1556" s="40"/>
      <c r="Z1556" s="40"/>
      <c r="AV1556" s="40"/>
    </row>
    <row r="1557" spans="14:48" ht="13.5">
      <c r="N1557" s="40"/>
      <c r="O1557" s="40"/>
      <c r="P1557" s="40"/>
      <c r="W1557" s="40"/>
      <c r="Z1557" s="40"/>
      <c r="AV1557" s="40"/>
    </row>
    <row r="1558" spans="14:48" ht="13.5">
      <c r="N1558" s="40"/>
      <c r="O1558" s="40"/>
      <c r="P1558" s="40"/>
      <c r="W1558" s="40"/>
      <c r="Z1558" s="40"/>
      <c r="AV1558" s="40"/>
    </row>
    <row r="1559" spans="14:48" ht="13.5">
      <c r="N1559" s="40"/>
      <c r="O1559" s="40"/>
      <c r="P1559" s="40"/>
      <c r="W1559" s="40"/>
      <c r="Z1559" s="40"/>
      <c r="AV1559" s="40"/>
    </row>
    <row r="1560" spans="14:48" ht="13.5">
      <c r="N1560" s="40"/>
      <c r="O1560" s="40"/>
      <c r="P1560" s="40"/>
      <c r="W1560" s="40"/>
      <c r="Z1560" s="40"/>
      <c r="AV1560" s="40"/>
    </row>
    <row r="1561" spans="14:48" ht="13.5">
      <c r="N1561" s="40"/>
      <c r="O1561" s="40"/>
      <c r="P1561" s="40"/>
      <c r="W1561" s="40"/>
      <c r="Z1561" s="40"/>
      <c r="AV1561" s="40"/>
    </row>
    <row r="1562" spans="14:48" ht="13.5">
      <c r="N1562" s="40"/>
      <c r="O1562" s="40"/>
      <c r="P1562" s="40"/>
      <c r="W1562" s="40"/>
      <c r="Z1562" s="40"/>
      <c r="AV1562" s="40"/>
    </row>
    <row r="1563" spans="14:48" ht="13.5">
      <c r="N1563" s="40"/>
      <c r="O1563" s="40"/>
      <c r="P1563" s="40"/>
      <c r="W1563" s="40"/>
      <c r="Z1563" s="40"/>
      <c r="AV1563" s="40"/>
    </row>
    <row r="1564" spans="14:48" ht="13.5">
      <c r="N1564" s="40"/>
      <c r="O1564" s="40"/>
      <c r="P1564" s="40"/>
      <c r="W1564" s="40"/>
      <c r="Z1564" s="40"/>
      <c r="AV1564" s="40"/>
    </row>
    <row r="1565" spans="14:48" ht="13.5">
      <c r="N1565" s="40"/>
      <c r="O1565" s="40"/>
      <c r="P1565" s="40"/>
      <c r="W1565" s="40"/>
      <c r="Z1565" s="40"/>
      <c r="AV1565" s="40"/>
    </row>
    <row r="1566" spans="14:48" ht="13.5">
      <c r="N1566" s="40"/>
      <c r="O1566" s="40"/>
      <c r="P1566" s="40"/>
      <c r="W1566" s="40"/>
      <c r="Z1566" s="40"/>
      <c r="AV1566" s="40"/>
    </row>
    <row r="1567" spans="14:48" ht="13.5">
      <c r="N1567" s="40"/>
      <c r="O1567" s="40"/>
      <c r="P1567" s="40"/>
      <c r="W1567" s="40"/>
      <c r="Z1567" s="40"/>
      <c r="AV1567" s="40"/>
    </row>
    <row r="1568" spans="14:48" ht="13.5">
      <c r="N1568" s="40"/>
      <c r="O1568" s="40"/>
      <c r="P1568" s="40"/>
      <c r="W1568" s="40"/>
      <c r="Z1568" s="40"/>
      <c r="AV1568" s="40"/>
    </row>
    <row r="1569" spans="14:48" ht="13.5">
      <c r="N1569" s="40"/>
      <c r="O1569" s="40"/>
      <c r="P1569" s="40"/>
      <c r="W1569" s="40"/>
      <c r="Z1569" s="40"/>
      <c r="AV1569" s="40"/>
    </row>
    <row r="1570" spans="14:48" ht="13.5">
      <c r="N1570" s="40"/>
      <c r="O1570" s="40"/>
      <c r="P1570" s="40"/>
      <c r="W1570" s="40"/>
      <c r="Z1570" s="40"/>
      <c r="AV1570" s="40"/>
    </row>
    <row r="1571" spans="14:48" ht="13.5">
      <c r="N1571" s="40"/>
      <c r="O1571" s="40"/>
      <c r="P1571" s="40"/>
      <c r="W1571" s="40"/>
      <c r="Z1571" s="40"/>
      <c r="AV1571" s="40"/>
    </row>
    <row r="1572" spans="14:48" ht="13.5">
      <c r="N1572" s="40"/>
      <c r="O1572" s="40"/>
      <c r="P1572" s="40"/>
      <c r="W1572" s="40"/>
      <c r="Z1572" s="40"/>
      <c r="AV1572" s="40"/>
    </row>
    <row r="1573" spans="14:48" ht="13.5">
      <c r="N1573" s="40"/>
      <c r="O1573" s="40"/>
      <c r="P1573" s="40"/>
      <c r="W1573" s="40"/>
      <c r="Z1573" s="40"/>
      <c r="AV1573" s="40"/>
    </row>
    <row r="1574" spans="14:48" ht="13.5">
      <c r="N1574" s="40"/>
      <c r="O1574" s="40"/>
      <c r="P1574" s="40"/>
      <c r="W1574" s="40"/>
      <c r="Z1574" s="40"/>
      <c r="AV1574" s="40"/>
    </row>
    <row r="1575" spans="14:48" ht="13.5">
      <c r="N1575" s="40"/>
      <c r="O1575" s="40"/>
      <c r="P1575" s="40"/>
      <c r="W1575" s="40"/>
      <c r="Z1575" s="40"/>
      <c r="AV1575" s="40"/>
    </row>
    <row r="1576" spans="14:48" ht="13.5">
      <c r="N1576" s="40"/>
      <c r="O1576" s="40"/>
      <c r="P1576" s="40"/>
      <c r="W1576" s="40"/>
      <c r="Z1576" s="40"/>
      <c r="AV1576" s="40"/>
    </row>
    <row r="1577" spans="14:48" ht="13.5">
      <c r="N1577" s="40"/>
      <c r="O1577" s="40"/>
      <c r="P1577" s="40"/>
      <c r="W1577" s="40"/>
      <c r="Z1577" s="40"/>
      <c r="AV1577" s="40"/>
    </row>
    <row r="1578" spans="14:48" ht="13.5">
      <c r="N1578" s="40"/>
      <c r="O1578" s="40"/>
      <c r="P1578" s="40"/>
      <c r="W1578" s="40"/>
      <c r="Z1578" s="40"/>
      <c r="AV1578" s="40"/>
    </row>
    <row r="1579" spans="14:48" ht="13.5">
      <c r="N1579" s="40"/>
      <c r="O1579" s="40"/>
      <c r="P1579" s="40"/>
      <c r="W1579" s="40"/>
      <c r="Z1579" s="40"/>
      <c r="AV1579" s="40"/>
    </row>
    <row r="1580" spans="14:48" ht="13.5">
      <c r="N1580" s="40"/>
      <c r="O1580" s="40"/>
      <c r="P1580" s="40"/>
      <c r="W1580" s="40"/>
      <c r="Z1580" s="40"/>
      <c r="AV1580" s="40"/>
    </row>
    <row r="1581" spans="14:48" ht="13.5">
      <c r="N1581" s="40"/>
      <c r="O1581" s="40"/>
      <c r="P1581" s="40"/>
      <c r="W1581" s="40"/>
      <c r="Z1581" s="40"/>
      <c r="AV1581" s="40"/>
    </row>
    <row r="1582" spans="14:48" ht="13.5">
      <c r="N1582" s="40"/>
      <c r="O1582" s="40"/>
      <c r="P1582" s="40"/>
      <c r="W1582" s="40"/>
      <c r="Z1582" s="40"/>
      <c r="AV1582" s="40"/>
    </row>
    <row r="1583" spans="14:48" ht="13.5">
      <c r="N1583" s="40"/>
      <c r="O1583" s="40"/>
      <c r="P1583" s="40"/>
      <c r="W1583" s="40"/>
      <c r="Z1583" s="40"/>
      <c r="AV1583" s="40"/>
    </row>
    <row r="1584" spans="14:48" ht="13.5">
      <c r="N1584" s="40"/>
      <c r="O1584" s="40"/>
      <c r="P1584" s="40"/>
      <c r="W1584" s="40"/>
      <c r="Z1584" s="40"/>
      <c r="AV1584" s="40"/>
    </row>
    <row r="1585" spans="14:48" ht="13.5">
      <c r="N1585" s="40"/>
      <c r="O1585" s="40"/>
      <c r="P1585" s="40"/>
      <c r="W1585" s="40"/>
      <c r="Z1585" s="40"/>
      <c r="AV1585" s="40"/>
    </row>
    <row r="1586" spans="14:48" ht="13.5">
      <c r="N1586" s="40"/>
      <c r="O1586" s="40"/>
      <c r="P1586" s="40"/>
      <c r="W1586" s="40"/>
      <c r="Z1586" s="40"/>
      <c r="AV1586" s="40"/>
    </row>
    <row r="1587" spans="14:48" ht="13.5">
      <c r="N1587" s="40"/>
      <c r="O1587" s="40"/>
      <c r="P1587" s="40"/>
      <c r="W1587" s="40"/>
      <c r="Z1587" s="40"/>
      <c r="AV1587" s="40"/>
    </row>
    <row r="1588" spans="14:48" ht="13.5">
      <c r="N1588" s="40"/>
      <c r="O1588" s="40"/>
      <c r="P1588" s="40"/>
      <c r="W1588" s="40"/>
      <c r="Z1588" s="40"/>
      <c r="AV1588" s="40"/>
    </row>
    <row r="1589" spans="14:48" ht="13.5">
      <c r="N1589" s="40"/>
      <c r="O1589" s="40"/>
      <c r="P1589" s="40"/>
      <c r="W1589" s="40"/>
      <c r="Z1589" s="40"/>
      <c r="AV1589" s="40"/>
    </row>
    <row r="1590" spans="14:48" ht="13.5">
      <c r="N1590" s="40"/>
      <c r="O1590" s="40"/>
      <c r="P1590" s="40"/>
      <c r="W1590" s="40"/>
      <c r="Z1590" s="40"/>
      <c r="AV1590" s="40"/>
    </row>
    <row r="1591" spans="14:48" ht="13.5">
      <c r="N1591" s="40"/>
      <c r="O1591" s="40"/>
      <c r="P1591" s="40"/>
      <c r="W1591" s="40"/>
      <c r="Z1591" s="40"/>
      <c r="AV1591" s="40"/>
    </row>
    <row r="1592" spans="14:48" ht="13.5">
      <c r="N1592" s="40"/>
      <c r="O1592" s="40"/>
      <c r="P1592" s="40"/>
      <c r="W1592" s="40"/>
      <c r="Z1592" s="40"/>
      <c r="AV1592" s="40"/>
    </row>
    <row r="1593" spans="14:48" ht="13.5">
      <c r="N1593" s="40"/>
      <c r="O1593" s="40"/>
      <c r="P1593" s="40"/>
      <c r="W1593" s="40"/>
      <c r="Z1593" s="40"/>
      <c r="AV1593" s="40"/>
    </row>
    <row r="1594" spans="14:48" ht="13.5">
      <c r="N1594" s="40"/>
      <c r="O1594" s="40"/>
      <c r="P1594" s="40"/>
      <c r="W1594" s="40"/>
      <c r="Z1594" s="40"/>
      <c r="AV1594" s="40"/>
    </row>
    <row r="1595" spans="14:48" ht="13.5">
      <c r="N1595" s="40"/>
      <c r="O1595" s="40"/>
      <c r="P1595" s="40"/>
      <c r="W1595" s="40"/>
      <c r="Z1595" s="40"/>
      <c r="AV1595" s="40"/>
    </row>
    <row r="1596" spans="14:48" ht="13.5">
      <c r="N1596" s="40"/>
      <c r="O1596" s="40"/>
      <c r="P1596" s="40"/>
      <c r="W1596" s="40"/>
      <c r="Z1596" s="40"/>
      <c r="AV1596" s="40"/>
    </row>
    <row r="1597" spans="14:48" ht="13.5">
      <c r="N1597" s="40"/>
      <c r="O1597" s="40"/>
      <c r="P1597" s="40"/>
      <c r="W1597" s="40"/>
      <c r="Z1597" s="40"/>
      <c r="AV1597" s="40"/>
    </row>
    <row r="1598" spans="14:48" ht="13.5">
      <c r="N1598" s="40"/>
      <c r="O1598" s="40"/>
      <c r="P1598" s="40"/>
      <c r="W1598" s="40"/>
      <c r="Z1598" s="40"/>
      <c r="AV1598" s="40"/>
    </row>
    <row r="1599" spans="14:48" ht="13.5">
      <c r="N1599" s="40"/>
      <c r="O1599" s="40"/>
      <c r="P1599" s="40"/>
      <c r="W1599" s="40"/>
      <c r="Z1599" s="40"/>
      <c r="AV1599" s="40"/>
    </row>
    <row r="1600" spans="14:48" ht="13.5">
      <c r="N1600" s="40"/>
      <c r="O1600" s="40"/>
      <c r="P1600" s="40"/>
      <c r="W1600" s="40"/>
      <c r="Z1600" s="40"/>
      <c r="AV1600" s="40"/>
    </row>
    <row r="1601" spans="14:48" ht="13.5">
      <c r="N1601" s="40"/>
      <c r="O1601" s="40"/>
      <c r="P1601" s="40"/>
      <c r="W1601" s="40"/>
      <c r="Z1601" s="40"/>
      <c r="AV1601" s="40"/>
    </row>
    <row r="1602" spans="14:48" ht="13.5">
      <c r="N1602" s="40"/>
      <c r="O1602" s="40"/>
      <c r="P1602" s="40"/>
      <c r="W1602" s="40"/>
      <c r="Z1602" s="40"/>
      <c r="AV1602" s="40"/>
    </row>
    <row r="1603" spans="14:48" ht="13.5">
      <c r="N1603" s="40"/>
      <c r="O1603" s="40"/>
      <c r="P1603" s="40"/>
      <c r="W1603" s="40"/>
      <c r="Z1603" s="40"/>
      <c r="AV1603" s="40"/>
    </row>
    <row r="1604" spans="14:48" ht="13.5">
      <c r="N1604" s="40"/>
      <c r="O1604" s="40"/>
      <c r="P1604" s="40"/>
      <c r="W1604" s="40"/>
      <c r="Z1604" s="40"/>
      <c r="AV1604" s="40"/>
    </row>
    <row r="1605" spans="14:48" ht="13.5">
      <c r="N1605" s="40"/>
      <c r="O1605" s="40"/>
      <c r="P1605" s="40"/>
      <c r="W1605" s="40"/>
      <c r="Z1605" s="40"/>
      <c r="AV1605" s="40"/>
    </row>
    <row r="1606" spans="14:48" ht="13.5">
      <c r="N1606" s="40"/>
      <c r="O1606" s="40"/>
      <c r="P1606" s="40"/>
      <c r="W1606" s="40"/>
      <c r="Z1606" s="40"/>
      <c r="AV1606" s="40"/>
    </row>
    <row r="1607" spans="14:48" ht="13.5">
      <c r="N1607" s="40"/>
      <c r="O1607" s="40"/>
      <c r="P1607" s="40"/>
      <c r="W1607" s="40"/>
      <c r="Z1607" s="40"/>
      <c r="AV1607" s="40"/>
    </row>
    <row r="1608" spans="14:48" ht="13.5">
      <c r="N1608" s="40"/>
      <c r="O1608" s="40"/>
      <c r="P1608" s="40"/>
      <c r="W1608" s="40"/>
      <c r="Z1608" s="40"/>
      <c r="AV1608" s="40"/>
    </row>
    <row r="1609" spans="14:48" ht="13.5">
      <c r="N1609" s="40"/>
      <c r="O1609" s="40"/>
      <c r="P1609" s="40"/>
      <c r="W1609" s="40"/>
      <c r="Z1609" s="40"/>
      <c r="AV1609" s="40"/>
    </row>
    <row r="1610" spans="14:48" ht="13.5">
      <c r="N1610" s="40"/>
      <c r="O1610" s="40"/>
      <c r="P1610" s="40"/>
      <c r="W1610" s="40"/>
      <c r="Z1610" s="40"/>
      <c r="AV1610" s="40"/>
    </row>
    <row r="1611" spans="14:48" ht="13.5">
      <c r="N1611" s="40"/>
      <c r="O1611" s="40"/>
      <c r="P1611" s="40"/>
      <c r="W1611" s="40"/>
      <c r="Z1611" s="40"/>
      <c r="AV1611" s="40"/>
    </row>
    <row r="1612" spans="14:48" ht="13.5">
      <c r="N1612" s="40"/>
      <c r="O1612" s="40"/>
      <c r="P1612" s="40"/>
      <c r="W1612" s="40"/>
      <c r="Z1612" s="40"/>
      <c r="AV1612" s="40"/>
    </row>
    <row r="1613" spans="14:48" ht="13.5">
      <c r="N1613" s="40"/>
      <c r="O1613" s="40"/>
      <c r="P1613" s="40"/>
      <c r="W1613" s="40"/>
      <c r="Z1613" s="40"/>
      <c r="AV1613" s="40"/>
    </row>
    <row r="1614" spans="14:48" ht="13.5">
      <c r="N1614" s="40"/>
      <c r="O1614" s="40"/>
      <c r="P1614" s="40"/>
      <c r="W1614" s="40"/>
      <c r="Z1614" s="40"/>
      <c r="AV1614" s="40"/>
    </row>
    <row r="1615" spans="14:48" ht="13.5">
      <c r="N1615" s="40"/>
      <c r="O1615" s="40"/>
      <c r="P1615" s="40"/>
      <c r="W1615" s="40"/>
      <c r="Z1615" s="40"/>
      <c r="AV1615" s="40"/>
    </row>
    <row r="1616" spans="14:48" ht="13.5">
      <c r="N1616" s="40"/>
      <c r="O1616" s="40"/>
      <c r="P1616" s="40"/>
      <c r="W1616" s="40"/>
      <c r="Z1616" s="40"/>
      <c r="AV1616" s="40"/>
    </row>
    <row r="1617" spans="14:48" ht="13.5">
      <c r="N1617" s="40"/>
      <c r="O1617" s="40"/>
      <c r="P1617" s="40"/>
      <c r="W1617" s="40"/>
      <c r="Z1617" s="40"/>
      <c r="AV1617" s="40"/>
    </row>
    <row r="1618" spans="14:48" ht="13.5">
      <c r="N1618" s="40"/>
      <c r="O1618" s="40"/>
      <c r="P1618" s="40"/>
      <c r="W1618" s="40"/>
      <c r="Z1618" s="40"/>
      <c r="AV1618" s="40"/>
    </row>
    <row r="1619" spans="14:48" ht="13.5">
      <c r="N1619" s="40"/>
      <c r="O1619" s="40"/>
      <c r="P1619" s="40"/>
      <c r="W1619" s="40"/>
      <c r="Z1619" s="40"/>
      <c r="AV1619" s="40"/>
    </row>
    <row r="1620" spans="14:48" ht="13.5">
      <c r="N1620" s="40"/>
      <c r="O1620" s="40"/>
      <c r="P1620" s="40"/>
      <c r="W1620" s="40"/>
      <c r="Z1620" s="40"/>
      <c r="AV1620" s="40"/>
    </row>
    <row r="1621" spans="14:48" ht="13.5">
      <c r="N1621" s="40"/>
      <c r="O1621" s="40"/>
      <c r="P1621" s="40"/>
      <c r="W1621" s="40"/>
      <c r="Z1621" s="40"/>
      <c r="AV1621" s="40"/>
    </row>
    <row r="1622" spans="14:48" ht="13.5">
      <c r="N1622" s="40"/>
      <c r="O1622" s="40"/>
      <c r="P1622" s="40"/>
      <c r="W1622" s="40"/>
      <c r="Z1622" s="40"/>
      <c r="AV1622" s="40"/>
    </row>
    <row r="1623" spans="14:48" ht="13.5">
      <c r="N1623" s="40"/>
      <c r="O1623" s="40"/>
      <c r="P1623" s="40"/>
      <c r="W1623" s="40"/>
      <c r="Z1623" s="40"/>
      <c r="AV1623" s="40"/>
    </row>
    <row r="1624" spans="14:48" ht="13.5">
      <c r="N1624" s="40"/>
      <c r="O1624" s="40"/>
      <c r="P1624" s="40"/>
      <c r="W1624" s="40"/>
      <c r="Z1624" s="40"/>
      <c r="AV1624" s="40"/>
    </row>
    <row r="1625" spans="14:48" ht="13.5">
      <c r="N1625" s="40"/>
      <c r="O1625" s="40"/>
      <c r="P1625" s="40"/>
      <c r="W1625" s="40"/>
      <c r="Z1625" s="40"/>
      <c r="AV1625" s="40"/>
    </row>
    <row r="1626" spans="14:48" ht="13.5">
      <c r="N1626" s="40"/>
      <c r="O1626" s="40"/>
      <c r="P1626" s="40"/>
      <c r="W1626" s="40"/>
      <c r="Z1626" s="40"/>
      <c r="AV1626" s="40"/>
    </row>
    <row r="1627" spans="14:48" ht="13.5">
      <c r="N1627" s="40"/>
      <c r="O1627" s="40"/>
      <c r="P1627" s="40"/>
      <c r="W1627" s="40"/>
      <c r="Z1627" s="40"/>
      <c r="AV1627" s="40"/>
    </row>
    <row r="1628" spans="14:48" ht="13.5">
      <c r="N1628" s="40"/>
      <c r="O1628" s="40"/>
      <c r="P1628" s="40"/>
      <c r="W1628" s="40"/>
      <c r="Z1628" s="40"/>
      <c r="AV1628" s="40"/>
    </row>
    <row r="1629" spans="14:48" ht="13.5">
      <c r="N1629" s="40"/>
      <c r="O1629" s="40"/>
      <c r="P1629" s="40"/>
      <c r="W1629" s="40"/>
      <c r="Z1629" s="40"/>
      <c r="AV1629" s="40"/>
    </row>
    <row r="1630" spans="14:48" ht="13.5">
      <c r="N1630" s="40"/>
      <c r="O1630" s="40"/>
      <c r="P1630" s="40"/>
      <c r="W1630" s="40"/>
      <c r="Z1630" s="40"/>
      <c r="AV1630" s="40"/>
    </row>
    <row r="1631" spans="14:48" ht="13.5">
      <c r="N1631" s="40"/>
      <c r="O1631" s="40"/>
      <c r="P1631" s="40"/>
      <c r="W1631" s="40"/>
      <c r="Z1631" s="40"/>
      <c r="AV1631" s="40"/>
    </row>
    <row r="1632" spans="14:48" ht="13.5">
      <c r="N1632" s="40"/>
      <c r="O1632" s="40"/>
      <c r="P1632" s="40"/>
      <c r="W1632" s="40"/>
      <c r="Z1632" s="40"/>
      <c r="AV1632" s="40"/>
    </row>
    <row r="1633" spans="14:48" ht="13.5">
      <c r="N1633" s="40"/>
      <c r="O1633" s="40"/>
      <c r="P1633" s="40"/>
      <c r="W1633" s="40"/>
      <c r="Z1633" s="40"/>
      <c r="AV1633" s="40"/>
    </row>
    <row r="1634" spans="14:48" ht="13.5">
      <c r="N1634" s="40"/>
      <c r="O1634" s="40"/>
      <c r="P1634" s="40"/>
      <c r="W1634" s="40"/>
      <c r="Z1634" s="40"/>
      <c r="AV1634" s="40"/>
    </row>
    <row r="1635" spans="14:48" ht="13.5">
      <c r="N1635" s="40"/>
      <c r="O1635" s="40"/>
      <c r="P1635" s="40"/>
      <c r="W1635" s="40"/>
      <c r="Z1635" s="40"/>
      <c r="AV1635" s="40"/>
    </row>
    <row r="1636" spans="14:48" ht="13.5">
      <c r="N1636" s="40"/>
      <c r="O1636" s="40"/>
      <c r="P1636" s="40"/>
      <c r="W1636" s="40"/>
      <c r="Z1636" s="40"/>
      <c r="AV1636" s="40"/>
    </row>
    <row r="1637" spans="14:48" ht="13.5">
      <c r="N1637" s="40"/>
      <c r="O1637" s="40"/>
      <c r="P1637" s="40"/>
      <c r="W1637" s="40"/>
      <c r="Z1637" s="40"/>
      <c r="AV1637" s="40"/>
    </row>
    <row r="1638" spans="14:48" ht="13.5">
      <c r="N1638" s="40"/>
      <c r="O1638" s="40"/>
      <c r="P1638" s="40"/>
      <c r="W1638" s="40"/>
      <c r="Z1638" s="40"/>
      <c r="AV1638" s="40"/>
    </row>
    <row r="1639" spans="14:48" ht="13.5">
      <c r="N1639" s="40"/>
      <c r="O1639" s="40"/>
      <c r="P1639" s="40"/>
      <c r="W1639" s="40"/>
      <c r="Z1639" s="40"/>
      <c r="AV1639" s="40"/>
    </row>
    <row r="1640" spans="14:48" ht="13.5">
      <c r="N1640" s="40"/>
      <c r="O1640" s="40"/>
      <c r="P1640" s="40"/>
      <c r="W1640" s="40"/>
      <c r="Z1640" s="40"/>
      <c r="AV1640" s="40"/>
    </row>
    <row r="1641" spans="14:48" ht="13.5">
      <c r="N1641" s="40"/>
      <c r="O1641" s="40"/>
      <c r="P1641" s="40"/>
      <c r="W1641" s="40"/>
      <c r="Z1641" s="40"/>
      <c r="AV1641" s="40"/>
    </row>
    <row r="1642" spans="14:48" ht="13.5">
      <c r="N1642" s="40"/>
      <c r="O1642" s="40"/>
      <c r="P1642" s="40"/>
      <c r="W1642" s="40"/>
      <c r="Z1642" s="40"/>
      <c r="AV1642" s="40"/>
    </row>
    <row r="1643" spans="14:48" ht="13.5">
      <c r="N1643" s="40"/>
      <c r="O1643" s="40"/>
      <c r="P1643" s="40"/>
      <c r="W1643" s="40"/>
      <c r="Z1643" s="40"/>
      <c r="AV1643" s="40"/>
    </row>
    <row r="1644" spans="14:48" ht="13.5">
      <c r="N1644" s="40"/>
      <c r="O1644" s="40"/>
      <c r="P1644" s="40"/>
      <c r="W1644" s="40"/>
      <c r="Z1644" s="40"/>
      <c r="AV1644" s="40"/>
    </row>
    <row r="1645" spans="14:48" ht="13.5">
      <c r="N1645" s="40"/>
      <c r="O1645" s="40"/>
      <c r="P1645" s="40"/>
      <c r="W1645" s="40"/>
      <c r="Z1645" s="40"/>
      <c r="AV1645" s="40"/>
    </row>
    <row r="1646" spans="14:48" ht="13.5">
      <c r="N1646" s="40"/>
      <c r="O1646" s="40"/>
      <c r="P1646" s="40"/>
      <c r="W1646" s="40"/>
      <c r="Z1646" s="40"/>
      <c r="AV1646" s="40"/>
    </row>
    <row r="1647" spans="14:48" ht="13.5">
      <c r="N1647" s="40"/>
      <c r="O1647" s="40"/>
      <c r="P1647" s="40"/>
      <c r="W1647" s="40"/>
      <c r="Z1647" s="40"/>
      <c r="AV1647" s="40"/>
    </row>
    <row r="1648" spans="14:48" ht="13.5">
      <c r="N1648" s="40"/>
      <c r="O1648" s="40"/>
      <c r="P1648" s="40"/>
      <c r="W1648" s="40"/>
      <c r="Z1648" s="40"/>
      <c r="AV1648" s="40"/>
    </row>
    <row r="1649" spans="14:48" ht="13.5">
      <c r="N1649" s="40"/>
      <c r="O1649" s="40"/>
      <c r="P1649" s="40"/>
      <c r="W1649" s="40"/>
      <c r="Z1649" s="40"/>
      <c r="AV1649" s="40"/>
    </row>
    <row r="1650" spans="14:48" ht="13.5">
      <c r="N1650" s="40"/>
      <c r="O1650" s="40"/>
      <c r="P1650" s="40"/>
      <c r="W1650" s="40"/>
      <c r="Z1650" s="40"/>
      <c r="AV1650" s="40"/>
    </row>
    <row r="1651" spans="14:48" ht="13.5">
      <c r="N1651" s="40"/>
      <c r="O1651" s="40"/>
      <c r="P1651" s="40"/>
      <c r="W1651" s="40"/>
      <c r="Z1651" s="40"/>
      <c r="AV1651" s="40"/>
    </row>
    <row r="1652" spans="14:48" ht="13.5">
      <c r="N1652" s="40"/>
      <c r="O1652" s="40"/>
      <c r="P1652" s="40"/>
      <c r="W1652" s="40"/>
      <c r="Z1652" s="40"/>
      <c r="AV1652" s="40"/>
    </row>
    <row r="1653" spans="14:48" ht="13.5">
      <c r="N1653" s="40"/>
      <c r="O1653" s="40"/>
      <c r="P1653" s="40"/>
      <c r="W1653" s="40"/>
      <c r="Z1653" s="40"/>
      <c r="AV1653" s="40"/>
    </row>
    <row r="1654" spans="14:48" ht="13.5">
      <c r="N1654" s="40"/>
      <c r="O1654" s="40"/>
      <c r="P1654" s="40"/>
      <c r="W1654" s="40"/>
      <c r="Z1654" s="40"/>
      <c r="AV1654" s="40"/>
    </row>
    <row r="1655" spans="14:48" ht="13.5">
      <c r="N1655" s="40"/>
      <c r="O1655" s="40"/>
      <c r="P1655" s="40"/>
      <c r="W1655" s="40"/>
      <c r="Z1655" s="40"/>
      <c r="AV1655" s="40"/>
    </row>
    <row r="1656" spans="14:48" ht="13.5">
      <c r="N1656" s="40"/>
      <c r="O1656" s="40"/>
      <c r="P1656" s="40"/>
      <c r="W1656" s="40"/>
      <c r="Z1656" s="40"/>
      <c r="AV1656" s="40"/>
    </row>
    <row r="1657" spans="14:48" ht="13.5">
      <c r="N1657" s="40"/>
      <c r="O1657" s="40"/>
      <c r="P1657" s="40"/>
      <c r="W1657" s="40"/>
      <c r="Z1657" s="40"/>
      <c r="AV1657" s="40"/>
    </row>
    <row r="1658" spans="14:48" ht="13.5">
      <c r="N1658" s="40"/>
      <c r="O1658" s="40"/>
      <c r="P1658" s="40"/>
      <c r="W1658" s="40"/>
      <c r="Z1658" s="40"/>
      <c r="AV1658" s="40"/>
    </row>
    <row r="1659" spans="14:48" ht="13.5">
      <c r="N1659" s="40"/>
      <c r="O1659" s="40"/>
      <c r="P1659" s="40"/>
      <c r="W1659" s="40"/>
      <c r="Z1659" s="40"/>
      <c r="AV1659" s="40"/>
    </row>
    <row r="1660" spans="14:48" ht="13.5">
      <c r="N1660" s="40"/>
      <c r="O1660" s="40"/>
      <c r="P1660" s="40"/>
      <c r="W1660" s="40"/>
      <c r="Z1660" s="40"/>
      <c r="AV1660" s="40"/>
    </row>
    <row r="1661" spans="14:48" ht="13.5">
      <c r="N1661" s="40"/>
      <c r="O1661" s="40"/>
      <c r="P1661" s="40"/>
      <c r="W1661" s="40"/>
      <c r="Z1661" s="40"/>
      <c r="AV1661" s="40"/>
    </row>
    <row r="1662" spans="14:48" ht="13.5">
      <c r="N1662" s="40"/>
      <c r="O1662" s="40"/>
      <c r="P1662" s="40"/>
      <c r="W1662" s="40"/>
      <c r="Z1662" s="40"/>
      <c r="AV1662" s="40"/>
    </row>
    <row r="1663" spans="14:48" ht="13.5">
      <c r="N1663" s="40"/>
      <c r="O1663" s="40"/>
      <c r="P1663" s="40"/>
      <c r="W1663" s="40"/>
      <c r="Z1663" s="40"/>
      <c r="AV1663" s="40"/>
    </row>
    <row r="1664" spans="14:48" ht="13.5">
      <c r="N1664" s="40"/>
      <c r="O1664" s="40"/>
      <c r="P1664" s="40"/>
      <c r="W1664" s="40"/>
      <c r="Z1664" s="40"/>
      <c r="AV1664" s="40"/>
    </row>
    <row r="1665" spans="14:48" ht="13.5">
      <c r="N1665" s="40"/>
      <c r="O1665" s="40"/>
      <c r="P1665" s="40"/>
      <c r="W1665" s="40"/>
      <c r="Z1665" s="40"/>
      <c r="AV1665" s="40"/>
    </row>
    <row r="1666" spans="14:48" ht="13.5">
      <c r="N1666" s="40"/>
      <c r="O1666" s="40"/>
      <c r="P1666" s="40"/>
      <c r="W1666" s="40"/>
      <c r="Z1666" s="40"/>
      <c r="AV1666" s="40"/>
    </row>
    <row r="1667" spans="14:48" ht="13.5">
      <c r="N1667" s="40"/>
      <c r="O1667" s="40"/>
      <c r="P1667" s="40"/>
      <c r="W1667" s="40"/>
      <c r="Z1667" s="40"/>
      <c r="AV1667" s="40"/>
    </row>
    <row r="1668" spans="14:48" ht="13.5">
      <c r="N1668" s="40"/>
      <c r="O1668" s="40"/>
      <c r="P1668" s="40"/>
      <c r="W1668" s="40"/>
      <c r="Z1668" s="40"/>
      <c r="AV1668" s="40"/>
    </row>
    <row r="1669" spans="14:48" ht="13.5">
      <c r="N1669" s="40"/>
      <c r="O1669" s="40"/>
      <c r="P1669" s="40"/>
      <c r="W1669" s="40"/>
      <c r="Z1669" s="40"/>
      <c r="AV1669" s="40"/>
    </row>
    <row r="1670" spans="14:48" ht="13.5">
      <c r="N1670" s="40"/>
      <c r="O1670" s="40"/>
      <c r="P1670" s="40"/>
      <c r="W1670" s="40"/>
      <c r="Z1670" s="40"/>
      <c r="AV1670" s="40"/>
    </row>
    <row r="1671" spans="14:48" ht="13.5">
      <c r="N1671" s="40"/>
      <c r="O1671" s="40"/>
      <c r="P1671" s="40"/>
      <c r="W1671" s="40"/>
      <c r="Z1671" s="40"/>
      <c r="AV1671" s="40"/>
    </row>
    <row r="1672" spans="14:48" ht="13.5">
      <c r="N1672" s="40"/>
      <c r="O1672" s="40"/>
      <c r="P1672" s="40"/>
      <c r="W1672" s="40"/>
      <c r="Z1672" s="40"/>
      <c r="AV1672" s="40"/>
    </row>
    <row r="1673" spans="14:48" ht="13.5">
      <c r="N1673" s="40"/>
      <c r="O1673" s="40"/>
      <c r="P1673" s="40"/>
      <c r="W1673" s="40"/>
      <c r="Z1673" s="40"/>
      <c r="AV1673" s="40"/>
    </row>
    <row r="1674" spans="14:48" ht="13.5">
      <c r="N1674" s="40"/>
      <c r="O1674" s="40"/>
      <c r="P1674" s="40"/>
      <c r="W1674" s="40"/>
      <c r="Z1674" s="40"/>
      <c r="AV1674" s="40"/>
    </row>
    <row r="1675" spans="14:48" ht="13.5">
      <c r="N1675" s="40"/>
      <c r="O1675" s="40"/>
      <c r="P1675" s="40"/>
      <c r="W1675" s="40"/>
      <c r="Z1675" s="40"/>
      <c r="AV1675" s="40"/>
    </row>
    <row r="1676" spans="14:48" ht="13.5">
      <c r="N1676" s="40"/>
      <c r="O1676" s="40"/>
      <c r="P1676" s="40"/>
      <c r="W1676" s="40"/>
      <c r="Z1676" s="40"/>
      <c r="AV1676" s="40"/>
    </row>
    <row r="1677" spans="14:48" ht="13.5">
      <c r="N1677" s="40"/>
      <c r="O1677" s="40"/>
      <c r="P1677" s="40"/>
      <c r="W1677" s="40"/>
      <c r="Z1677" s="40"/>
      <c r="AV1677" s="40"/>
    </row>
    <row r="1678" spans="14:48" ht="13.5">
      <c r="N1678" s="40"/>
      <c r="O1678" s="40"/>
      <c r="P1678" s="40"/>
      <c r="W1678" s="40"/>
      <c r="Z1678" s="40"/>
      <c r="AV1678" s="40"/>
    </row>
    <row r="1679" spans="14:48" ht="13.5">
      <c r="N1679" s="40"/>
      <c r="O1679" s="40"/>
      <c r="P1679" s="40"/>
      <c r="W1679" s="40"/>
      <c r="Z1679" s="40"/>
      <c r="AV1679" s="40"/>
    </row>
    <row r="1680" spans="14:48" ht="13.5">
      <c r="N1680" s="40"/>
      <c r="O1680" s="40"/>
      <c r="P1680" s="40"/>
      <c r="W1680" s="40"/>
      <c r="Z1680" s="40"/>
      <c r="AV1680" s="40"/>
    </row>
    <row r="1681" spans="14:48" ht="13.5">
      <c r="N1681" s="40"/>
      <c r="O1681" s="40"/>
      <c r="P1681" s="40"/>
      <c r="W1681" s="40"/>
      <c r="Z1681" s="40"/>
      <c r="AV1681" s="40"/>
    </row>
    <row r="1682" spans="14:48" ht="13.5">
      <c r="N1682" s="40"/>
      <c r="O1682" s="40"/>
      <c r="P1682" s="40"/>
      <c r="W1682" s="40"/>
      <c r="Z1682" s="40"/>
      <c r="AV1682" s="40"/>
    </row>
    <row r="1683" spans="14:48" ht="13.5">
      <c r="N1683" s="40"/>
      <c r="O1683" s="40"/>
      <c r="P1683" s="40"/>
      <c r="W1683" s="40"/>
      <c r="Z1683" s="40"/>
      <c r="AV1683" s="40"/>
    </row>
    <row r="1684" spans="14:48" ht="13.5">
      <c r="N1684" s="40"/>
      <c r="O1684" s="40"/>
      <c r="P1684" s="40"/>
      <c r="W1684" s="40"/>
      <c r="Z1684" s="40"/>
      <c r="AV1684" s="40"/>
    </row>
    <row r="1685" spans="14:48" ht="13.5">
      <c r="N1685" s="40"/>
      <c r="O1685" s="40"/>
      <c r="P1685" s="40"/>
      <c r="W1685" s="40"/>
      <c r="Z1685" s="40"/>
      <c r="AV1685" s="40"/>
    </row>
    <row r="1686" spans="14:48" ht="13.5">
      <c r="N1686" s="40"/>
      <c r="O1686" s="40"/>
      <c r="P1686" s="40"/>
      <c r="W1686" s="40"/>
      <c r="Z1686" s="40"/>
      <c r="AV1686" s="40"/>
    </row>
    <row r="1687" spans="14:48" ht="13.5">
      <c r="N1687" s="40"/>
      <c r="O1687" s="40"/>
      <c r="P1687" s="40"/>
      <c r="W1687" s="40"/>
      <c r="Z1687" s="40"/>
      <c r="AV1687" s="40"/>
    </row>
    <row r="1688" spans="14:48" ht="13.5">
      <c r="N1688" s="40"/>
      <c r="O1688" s="40"/>
      <c r="P1688" s="40"/>
      <c r="W1688" s="40"/>
      <c r="Z1688" s="40"/>
      <c r="AV1688" s="40"/>
    </row>
    <row r="1689" spans="14:48" ht="13.5">
      <c r="N1689" s="40"/>
      <c r="O1689" s="40"/>
      <c r="P1689" s="40"/>
      <c r="W1689" s="40"/>
      <c r="Z1689" s="40"/>
      <c r="AV1689" s="40"/>
    </row>
    <row r="1690" spans="14:48" ht="13.5">
      <c r="N1690" s="40"/>
      <c r="O1690" s="40"/>
      <c r="P1690" s="40"/>
      <c r="W1690" s="40"/>
      <c r="Z1690" s="40"/>
      <c r="AV1690" s="40"/>
    </row>
    <row r="1691" spans="14:48" ht="13.5">
      <c r="N1691" s="40"/>
      <c r="O1691" s="40"/>
      <c r="P1691" s="40"/>
      <c r="W1691" s="40"/>
      <c r="Z1691" s="40"/>
      <c r="AV1691" s="40"/>
    </row>
    <row r="1692" spans="14:48" ht="13.5">
      <c r="N1692" s="40"/>
      <c r="O1692" s="40"/>
      <c r="P1692" s="40"/>
      <c r="W1692" s="40"/>
      <c r="Z1692" s="40"/>
      <c r="AV1692" s="40"/>
    </row>
    <row r="1693" spans="14:48" ht="13.5">
      <c r="N1693" s="40"/>
      <c r="O1693" s="40"/>
      <c r="P1693" s="40"/>
      <c r="W1693" s="40"/>
      <c r="Z1693" s="40"/>
      <c r="AV1693" s="40"/>
    </row>
    <row r="1694" spans="14:48" ht="13.5">
      <c r="N1694" s="40"/>
      <c r="O1694" s="40"/>
      <c r="P1694" s="40"/>
      <c r="W1694" s="40"/>
      <c r="Z1694" s="40"/>
      <c r="AV1694" s="40"/>
    </row>
    <row r="1695" spans="14:48" ht="13.5">
      <c r="N1695" s="40"/>
      <c r="O1695" s="40"/>
      <c r="P1695" s="40"/>
      <c r="W1695" s="40"/>
      <c r="Z1695" s="40"/>
      <c r="AV1695" s="40"/>
    </row>
    <row r="1696" spans="14:48" ht="13.5">
      <c r="N1696" s="40"/>
      <c r="O1696" s="40"/>
      <c r="P1696" s="40"/>
      <c r="W1696" s="40"/>
      <c r="Z1696" s="40"/>
      <c r="AV1696" s="40"/>
    </row>
    <row r="1697" spans="14:48" ht="13.5">
      <c r="N1697" s="40"/>
      <c r="O1697" s="40"/>
      <c r="P1697" s="40"/>
      <c r="W1697" s="40"/>
      <c r="Z1697" s="40"/>
      <c r="AV1697" s="40"/>
    </row>
    <row r="1698" spans="14:48" ht="13.5">
      <c r="N1698" s="40"/>
      <c r="O1698" s="40"/>
      <c r="P1698" s="40"/>
      <c r="W1698" s="40"/>
      <c r="Z1698" s="40"/>
      <c r="AV1698" s="40"/>
    </row>
    <row r="1699" spans="14:48" ht="13.5">
      <c r="N1699" s="40"/>
      <c r="O1699" s="40"/>
      <c r="P1699" s="40"/>
      <c r="W1699" s="40"/>
      <c r="Z1699" s="40"/>
      <c r="AV1699" s="40"/>
    </row>
    <row r="1700" spans="14:48" ht="13.5">
      <c r="N1700" s="40"/>
      <c r="O1700" s="40"/>
      <c r="P1700" s="40"/>
      <c r="W1700" s="40"/>
      <c r="Z1700" s="40"/>
      <c r="AV1700" s="40"/>
    </row>
    <row r="1701" spans="14:48" ht="13.5">
      <c r="N1701" s="40"/>
      <c r="O1701" s="40"/>
      <c r="P1701" s="40"/>
      <c r="W1701" s="40"/>
      <c r="Z1701" s="40"/>
      <c r="AV1701" s="40"/>
    </row>
    <row r="1702" spans="14:48" ht="13.5">
      <c r="N1702" s="40"/>
      <c r="O1702" s="40"/>
      <c r="P1702" s="40"/>
      <c r="W1702" s="40"/>
      <c r="Z1702" s="40"/>
      <c r="AV1702" s="40"/>
    </row>
    <row r="1703" spans="14:48" ht="13.5">
      <c r="N1703" s="40"/>
      <c r="O1703" s="40"/>
      <c r="P1703" s="40"/>
      <c r="W1703" s="40"/>
      <c r="Z1703" s="40"/>
      <c r="AV1703" s="40"/>
    </row>
    <row r="1704" spans="14:48" ht="13.5">
      <c r="N1704" s="40"/>
      <c r="O1704" s="40"/>
      <c r="P1704" s="40"/>
      <c r="W1704" s="40"/>
      <c r="Z1704" s="40"/>
      <c r="AV1704" s="40"/>
    </row>
    <row r="1705" spans="14:48" ht="13.5">
      <c r="N1705" s="40"/>
      <c r="O1705" s="40"/>
      <c r="P1705" s="40"/>
      <c r="W1705" s="40"/>
      <c r="Z1705" s="40"/>
      <c r="AV1705" s="40"/>
    </row>
    <row r="1706" spans="14:48" ht="13.5">
      <c r="N1706" s="40"/>
      <c r="O1706" s="40"/>
      <c r="P1706" s="40"/>
      <c r="W1706" s="40"/>
      <c r="Z1706" s="40"/>
      <c r="AV1706" s="40"/>
    </row>
    <row r="1707" spans="14:48" ht="13.5">
      <c r="N1707" s="40"/>
      <c r="O1707" s="40"/>
      <c r="P1707" s="40"/>
      <c r="W1707" s="40"/>
      <c r="Z1707" s="40"/>
      <c r="AV1707" s="40"/>
    </row>
    <row r="1708" spans="14:48" ht="13.5">
      <c r="N1708" s="40"/>
      <c r="O1708" s="40"/>
      <c r="P1708" s="40"/>
      <c r="W1708" s="40"/>
      <c r="Z1708" s="40"/>
      <c r="AV1708" s="40"/>
    </row>
    <row r="1709" spans="14:48" ht="13.5">
      <c r="N1709" s="40"/>
      <c r="O1709" s="40"/>
      <c r="P1709" s="40"/>
      <c r="W1709" s="40"/>
      <c r="Z1709" s="40"/>
      <c r="AV1709" s="40"/>
    </row>
    <row r="1710" spans="14:48" ht="13.5">
      <c r="N1710" s="40"/>
      <c r="O1710" s="40"/>
      <c r="P1710" s="40"/>
      <c r="W1710" s="40"/>
      <c r="Z1710" s="40"/>
      <c r="AV1710" s="40"/>
    </row>
    <row r="1711" spans="14:48" ht="13.5">
      <c r="N1711" s="40"/>
      <c r="O1711" s="40"/>
      <c r="P1711" s="40"/>
      <c r="W1711" s="40"/>
      <c r="Z1711" s="40"/>
      <c r="AV1711" s="40"/>
    </row>
    <row r="1712" spans="14:48" ht="13.5">
      <c r="N1712" s="40"/>
      <c r="O1712" s="40"/>
      <c r="P1712" s="40"/>
      <c r="W1712" s="40"/>
      <c r="Z1712" s="40"/>
      <c r="AV1712" s="40"/>
    </row>
    <row r="1713" spans="14:48" ht="13.5">
      <c r="N1713" s="40"/>
      <c r="O1713" s="40"/>
      <c r="P1713" s="40"/>
      <c r="W1713" s="40"/>
      <c r="Z1713" s="40"/>
      <c r="AV1713" s="40"/>
    </row>
    <row r="1714" spans="14:48" ht="13.5">
      <c r="N1714" s="40"/>
      <c r="O1714" s="40"/>
      <c r="P1714" s="40"/>
      <c r="W1714" s="40"/>
      <c r="Z1714" s="40"/>
      <c r="AV1714" s="40"/>
    </row>
    <row r="1715" spans="14:48" ht="13.5">
      <c r="N1715" s="40"/>
      <c r="O1715" s="40"/>
      <c r="P1715" s="40"/>
      <c r="W1715" s="40"/>
      <c r="Z1715" s="40"/>
      <c r="AV1715" s="40"/>
    </row>
    <row r="1716" spans="14:48" ht="13.5">
      <c r="N1716" s="40"/>
      <c r="O1716" s="40"/>
      <c r="P1716" s="40"/>
      <c r="W1716" s="40"/>
      <c r="Z1716" s="40"/>
      <c r="AV1716" s="40"/>
    </row>
    <row r="1717" spans="14:48" ht="13.5">
      <c r="N1717" s="40"/>
      <c r="O1717" s="40"/>
      <c r="P1717" s="40"/>
      <c r="W1717" s="40"/>
      <c r="Z1717" s="40"/>
      <c r="AV1717" s="40"/>
    </row>
    <row r="1718" spans="14:48" ht="13.5">
      <c r="N1718" s="40"/>
      <c r="O1718" s="40"/>
      <c r="P1718" s="40"/>
      <c r="W1718" s="40"/>
      <c r="Z1718" s="40"/>
      <c r="AV1718" s="40"/>
    </row>
    <row r="1719" spans="14:48" ht="13.5">
      <c r="N1719" s="40"/>
      <c r="O1719" s="40"/>
      <c r="P1719" s="40"/>
      <c r="W1719" s="40"/>
      <c r="Z1719" s="40"/>
      <c r="AV1719" s="40"/>
    </row>
    <row r="1720" spans="14:48" ht="13.5">
      <c r="N1720" s="40"/>
      <c r="O1720" s="40"/>
      <c r="P1720" s="40"/>
      <c r="W1720" s="40"/>
      <c r="Z1720" s="40"/>
      <c r="AV1720" s="40"/>
    </row>
    <row r="1721" spans="14:48" ht="13.5">
      <c r="N1721" s="40"/>
      <c r="O1721" s="40"/>
      <c r="P1721" s="40"/>
      <c r="W1721" s="40"/>
      <c r="Z1721" s="40"/>
      <c r="AV1721" s="40"/>
    </row>
    <row r="1722" spans="14:48" ht="13.5">
      <c r="N1722" s="40"/>
      <c r="O1722" s="40"/>
      <c r="P1722" s="40"/>
      <c r="W1722" s="40"/>
      <c r="Z1722" s="40"/>
      <c r="AV1722" s="40"/>
    </row>
    <row r="1723" spans="14:48" ht="13.5">
      <c r="N1723" s="40"/>
      <c r="O1723" s="40"/>
      <c r="P1723" s="40"/>
      <c r="W1723" s="40"/>
      <c r="Z1723" s="40"/>
      <c r="AV1723" s="40"/>
    </row>
    <row r="1724" spans="14:48" ht="13.5">
      <c r="N1724" s="40"/>
      <c r="O1724" s="40"/>
      <c r="P1724" s="40"/>
      <c r="W1724" s="40"/>
      <c r="Z1724" s="40"/>
      <c r="AV1724" s="40"/>
    </row>
    <row r="1725" spans="14:48" ht="13.5">
      <c r="N1725" s="40"/>
      <c r="O1725" s="40"/>
      <c r="P1725" s="40"/>
      <c r="W1725" s="40"/>
      <c r="Z1725" s="40"/>
      <c r="AV1725" s="40"/>
    </row>
    <row r="1726" spans="14:48" ht="13.5">
      <c r="N1726" s="40"/>
      <c r="O1726" s="40"/>
      <c r="P1726" s="40"/>
      <c r="W1726" s="40"/>
      <c r="Z1726" s="40"/>
      <c r="AV1726" s="40"/>
    </row>
    <row r="1727" spans="14:48" ht="13.5">
      <c r="N1727" s="40"/>
      <c r="O1727" s="40"/>
      <c r="P1727" s="40"/>
      <c r="W1727" s="40"/>
      <c r="Z1727" s="40"/>
      <c r="AV1727" s="40"/>
    </row>
    <row r="1728" spans="14:48" ht="13.5">
      <c r="N1728" s="40"/>
      <c r="O1728" s="40"/>
      <c r="P1728" s="40"/>
      <c r="W1728" s="40"/>
      <c r="Z1728" s="40"/>
      <c r="AV1728" s="40"/>
    </row>
    <row r="1729" spans="14:48" ht="13.5">
      <c r="N1729" s="40"/>
      <c r="O1729" s="40"/>
      <c r="P1729" s="40"/>
      <c r="W1729" s="40"/>
      <c r="Z1729" s="40"/>
      <c r="AV1729" s="40"/>
    </row>
    <row r="1730" spans="14:48" ht="13.5">
      <c r="N1730" s="40"/>
      <c r="O1730" s="40"/>
      <c r="P1730" s="40"/>
      <c r="W1730" s="40"/>
      <c r="Z1730" s="40"/>
      <c r="AV1730" s="40"/>
    </row>
    <row r="1731" spans="14:48" ht="13.5">
      <c r="N1731" s="40"/>
      <c r="O1731" s="40"/>
      <c r="P1731" s="40"/>
      <c r="W1731" s="40"/>
      <c r="Z1731" s="40"/>
      <c r="AV1731" s="40"/>
    </row>
    <row r="1732" spans="14:48" ht="13.5">
      <c r="N1732" s="40"/>
      <c r="O1732" s="40"/>
      <c r="P1732" s="40"/>
      <c r="W1732" s="40"/>
      <c r="Z1732" s="40"/>
      <c r="AV1732" s="40"/>
    </row>
    <row r="1733" spans="14:48" ht="13.5">
      <c r="N1733" s="40"/>
      <c r="O1733" s="40"/>
      <c r="P1733" s="40"/>
      <c r="W1733" s="40"/>
      <c r="Z1733" s="40"/>
      <c r="AV1733" s="40"/>
    </row>
    <row r="1734" spans="14:48" ht="13.5">
      <c r="N1734" s="40"/>
      <c r="O1734" s="40"/>
      <c r="P1734" s="40"/>
      <c r="W1734" s="40"/>
      <c r="Z1734" s="40"/>
      <c r="AV1734" s="40"/>
    </row>
    <row r="1735" spans="14:48" ht="13.5">
      <c r="N1735" s="40"/>
      <c r="O1735" s="40"/>
      <c r="P1735" s="40"/>
      <c r="W1735" s="40"/>
      <c r="Z1735" s="40"/>
      <c r="AV1735" s="40"/>
    </row>
    <row r="1736" spans="14:48" ht="13.5">
      <c r="N1736" s="40"/>
      <c r="O1736" s="40"/>
      <c r="P1736" s="40"/>
      <c r="W1736" s="40"/>
      <c r="Z1736" s="40"/>
      <c r="AV1736" s="40"/>
    </row>
    <row r="1737" spans="14:48" ht="13.5">
      <c r="N1737" s="40"/>
      <c r="O1737" s="40"/>
      <c r="P1737" s="40"/>
      <c r="W1737" s="40"/>
      <c r="Z1737" s="40"/>
      <c r="AV1737" s="40"/>
    </row>
    <row r="1738" spans="14:48" ht="13.5">
      <c r="N1738" s="40"/>
      <c r="O1738" s="40"/>
      <c r="P1738" s="40"/>
      <c r="W1738" s="40"/>
      <c r="Z1738" s="40"/>
      <c r="AV1738" s="40"/>
    </row>
    <row r="1739" spans="14:48" ht="13.5">
      <c r="N1739" s="40"/>
      <c r="O1739" s="40"/>
      <c r="P1739" s="40"/>
      <c r="W1739" s="40"/>
      <c r="Z1739" s="40"/>
      <c r="AV1739" s="40"/>
    </row>
    <row r="1740" spans="14:48" ht="13.5">
      <c r="N1740" s="40"/>
      <c r="O1740" s="40"/>
      <c r="P1740" s="40"/>
      <c r="W1740" s="40"/>
      <c r="Z1740" s="40"/>
      <c r="AV1740" s="40"/>
    </row>
    <row r="1741" spans="14:48" ht="13.5">
      <c r="N1741" s="40"/>
      <c r="O1741" s="40"/>
      <c r="P1741" s="40"/>
      <c r="W1741" s="40"/>
      <c r="Z1741" s="40"/>
      <c r="AV1741" s="40"/>
    </row>
    <row r="1742" spans="14:48" ht="13.5">
      <c r="N1742" s="40"/>
      <c r="O1742" s="40"/>
      <c r="P1742" s="40"/>
      <c r="W1742" s="40"/>
      <c r="Z1742" s="40"/>
      <c r="AV1742" s="40"/>
    </row>
    <row r="1743" spans="14:48" ht="13.5">
      <c r="N1743" s="40"/>
      <c r="O1743" s="40"/>
      <c r="P1743" s="40"/>
      <c r="W1743" s="40"/>
      <c r="Z1743" s="40"/>
      <c r="AV1743" s="40"/>
    </row>
    <row r="1744" spans="14:48" ht="13.5">
      <c r="N1744" s="40"/>
      <c r="O1744" s="40"/>
      <c r="P1744" s="40"/>
      <c r="W1744" s="40"/>
      <c r="Z1744" s="40"/>
      <c r="AV1744" s="40"/>
    </row>
    <row r="1745" spans="14:48" ht="13.5">
      <c r="N1745" s="40"/>
      <c r="O1745" s="40"/>
      <c r="P1745" s="40"/>
      <c r="W1745" s="40"/>
      <c r="Z1745" s="40"/>
      <c r="AV1745" s="40"/>
    </row>
    <row r="1746" spans="14:48" ht="13.5">
      <c r="N1746" s="40"/>
      <c r="O1746" s="40"/>
      <c r="P1746" s="40"/>
      <c r="W1746" s="40"/>
      <c r="Z1746" s="40"/>
      <c r="AV1746" s="40"/>
    </row>
    <row r="1747" spans="14:48" ht="13.5">
      <c r="N1747" s="40"/>
      <c r="O1747" s="40"/>
      <c r="P1747" s="40"/>
      <c r="W1747" s="40"/>
      <c r="Z1747" s="40"/>
      <c r="AV1747" s="40"/>
    </row>
    <row r="1748" spans="14:48" ht="13.5">
      <c r="N1748" s="40"/>
      <c r="O1748" s="40"/>
      <c r="P1748" s="40"/>
      <c r="W1748" s="40"/>
      <c r="Z1748" s="40"/>
      <c r="AV1748" s="40"/>
    </row>
    <row r="1749" spans="14:48" ht="13.5">
      <c r="N1749" s="40"/>
      <c r="O1749" s="40"/>
      <c r="P1749" s="40"/>
      <c r="W1749" s="40"/>
      <c r="Z1749" s="40"/>
      <c r="AV1749" s="40"/>
    </row>
    <row r="1750" spans="14:48" ht="13.5">
      <c r="N1750" s="40"/>
      <c r="O1750" s="40"/>
      <c r="P1750" s="40"/>
      <c r="W1750" s="40"/>
      <c r="Z1750" s="40"/>
      <c r="AV1750" s="40"/>
    </row>
    <row r="1751" spans="14:48" ht="13.5">
      <c r="N1751" s="40"/>
      <c r="O1751" s="40"/>
      <c r="P1751" s="40"/>
      <c r="W1751" s="40"/>
      <c r="Z1751" s="40"/>
      <c r="AV1751" s="40"/>
    </row>
    <row r="1752" spans="14:48" ht="13.5">
      <c r="N1752" s="40"/>
      <c r="O1752" s="40"/>
      <c r="P1752" s="40"/>
      <c r="W1752" s="40"/>
      <c r="Z1752" s="40"/>
      <c r="AV1752" s="40"/>
    </row>
    <row r="1753" spans="14:48" ht="13.5">
      <c r="N1753" s="40"/>
      <c r="O1753" s="40"/>
      <c r="P1753" s="40"/>
      <c r="W1753" s="40"/>
      <c r="Z1753" s="40"/>
      <c r="AV1753" s="40"/>
    </row>
    <row r="1754" spans="14:48" ht="13.5">
      <c r="N1754" s="40"/>
      <c r="O1754" s="40"/>
      <c r="P1754" s="40"/>
      <c r="W1754" s="40"/>
      <c r="Z1754" s="40"/>
      <c r="AV1754" s="40"/>
    </row>
    <row r="1755" spans="14:48" ht="13.5">
      <c r="N1755" s="40"/>
      <c r="O1755" s="40"/>
      <c r="P1755" s="40"/>
      <c r="W1755" s="40"/>
      <c r="Z1755" s="40"/>
      <c r="AV1755" s="40"/>
    </row>
    <row r="1756" spans="14:48" ht="13.5">
      <c r="N1756" s="40"/>
      <c r="O1756" s="40"/>
      <c r="P1756" s="40"/>
      <c r="W1756" s="40"/>
      <c r="Z1756" s="40"/>
      <c r="AV1756" s="40"/>
    </row>
    <row r="1757" spans="14:48" ht="13.5">
      <c r="N1757" s="40"/>
      <c r="O1757" s="40"/>
      <c r="P1757" s="40"/>
      <c r="W1757" s="40"/>
      <c r="Z1757" s="40"/>
      <c r="AV1757" s="40"/>
    </row>
    <row r="1758" spans="14:48" ht="13.5">
      <c r="N1758" s="40"/>
      <c r="O1758" s="40"/>
      <c r="P1758" s="40"/>
      <c r="W1758" s="40"/>
      <c r="Z1758" s="40"/>
      <c r="AV1758" s="40"/>
    </row>
    <row r="1759" spans="14:48" ht="13.5">
      <c r="N1759" s="40"/>
      <c r="O1759" s="40"/>
      <c r="P1759" s="40"/>
      <c r="W1759" s="40"/>
      <c r="Z1759" s="40"/>
      <c r="AV1759" s="40"/>
    </row>
    <row r="1760" spans="14:48" ht="13.5">
      <c r="N1760" s="40"/>
      <c r="O1760" s="40"/>
      <c r="P1760" s="40"/>
      <c r="W1760" s="40"/>
      <c r="Z1760" s="40"/>
      <c r="AV1760" s="40"/>
    </row>
    <row r="1761" spans="14:48" ht="13.5">
      <c r="N1761" s="40"/>
      <c r="O1761" s="40"/>
      <c r="P1761" s="40"/>
      <c r="W1761" s="40"/>
      <c r="Z1761" s="40"/>
      <c r="AV1761" s="40"/>
    </row>
    <row r="1762" spans="14:48" ht="13.5">
      <c r="N1762" s="40"/>
      <c r="O1762" s="40"/>
      <c r="P1762" s="40"/>
      <c r="W1762" s="40"/>
      <c r="Z1762" s="40"/>
      <c r="AV1762" s="40"/>
    </row>
    <row r="1763" spans="14:48" ht="13.5">
      <c r="N1763" s="40"/>
      <c r="O1763" s="40"/>
      <c r="P1763" s="40"/>
      <c r="W1763" s="40"/>
      <c r="Z1763" s="40"/>
      <c r="AV1763" s="40"/>
    </row>
    <row r="1764" spans="14:48" ht="13.5">
      <c r="N1764" s="40"/>
      <c r="O1764" s="40"/>
      <c r="P1764" s="40"/>
      <c r="W1764" s="40"/>
      <c r="Z1764" s="40"/>
      <c r="AV1764" s="40"/>
    </row>
    <row r="1765" spans="14:48" ht="13.5">
      <c r="N1765" s="40"/>
      <c r="O1765" s="40"/>
      <c r="P1765" s="40"/>
      <c r="W1765" s="40"/>
      <c r="Z1765" s="40"/>
      <c r="AV1765" s="40"/>
    </row>
    <row r="1766" spans="14:48" ht="13.5">
      <c r="N1766" s="40"/>
      <c r="O1766" s="40"/>
      <c r="P1766" s="40"/>
      <c r="W1766" s="40"/>
      <c r="Z1766" s="40"/>
      <c r="AV1766" s="40"/>
    </row>
    <row r="1767" spans="14:48" ht="13.5">
      <c r="N1767" s="40"/>
      <c r="O1767" s="40"/>
      <c r="P1767" s="40"/>
      <c r="W1767" s="40"/>
      <c r="Z1767" s="40"/>
      <c r="AV1767" s="40"/>
    </row>
    <row r="1768" spans="14:48" ht="13.5">
      <c r="N1768" s="40"/>
      <c r="O1768" s="40"/>
      <c r="P1768" s="40"/>
      <c r="W1768" s="40"/>
      <c r="Z1768" s="40"/>
      <c r="AV1768" s="40"/>
    </row>
    <row r="1769" spans="14:48" ht="13.5">
      <c r="N1769" s="40"/>
      <c r="O1769" s="40"/>
      <c r="P1769" s="40"/>
      <c r="W1769" s="40"/>
      <c r="Z1769" s="40"/>
      <c r="AV1769" s="40"/>
    </row>
    <row r="1770" spans="14:48" ht="13.5">
      <c r="N1770" s="40"/>
      <c r="O1770" s="40"/>
      <c r="P1770" s="40"/>
      <c r="W1770" s="40"/>
      <c r="Z1770" s="40"/>
      <c r="AV1770" s="40"/>
    </row>
    <row r="1771" spans="14:48" ht="13.5">
      <c r="N1771" s="40"/>
      <c r="O1771" s="40"/>
      <c r="P1771" s="40"/>
      <c r="W1771" s="40"/>
      <c r="Z1771" s="40"/>
      <c r="AV1771" s="40"/>
    </row>
    <row r="1772" spans="14:48" ht="13.5">
      <c r="N1772" s="40"/>
      <c r="O1772" s="40"/>
      <c r="P1772" s="40"/>
      <c r="W1772" s="40"/>
      <c r="Z1772" s="40"/>
      <c r="AV1772" s="40"/>
    </row>
    <row r="1773" spans="14:48" ht="13.5">
      <c r="N1773" s="40"/>
      <c r="O1773" s="40"/>
      <c r="P1773" s="40"/>
      <c r="W1773" s="40"/>
      <c r="Z1773" s="40"/>
      <c r="AV1773" s="40"/>
    </row>
    <row r="1774" spans="14:48" ht="13.5">
      <c r="N1774" s="40"/>
      <c r="O1774" s="40"/>
      <c r="P1774" s="40"/>
      <c r="W1774" s="40"/>
      <c r="Z1774" s="40"/>
      <c r="AV1774" s="40"/>
    </row>
    <row r="1775" spans="14:48" ht="13.5">
      <c r="N1775" s="40"/>
      <c r="O1775" s="40"/>
      <c r="P1775" s="40"/>
      <c r="W1775" s="40"/>
      <c r="Z1775" s="40"/>
      <c r="AV1775" s="40"/>
    </row>
    <row r="1776" spans="14:48" ht="13.5">
      <c r="N1776" s="40"/>
      <c r="O1776" s="40"/>
      <c r="P1776" s="40"/>
      <c r="W1776" s="40"/>
      <c r="Z1776" s="40"/>
      <c r="AV1776" s="40"/>
    </row>
    <row r="1777" spans="14:48" ht="13.5">
      <c r="N1777" s="40"/>
      <c r="O1777" s="40"/>
      <c r="P1777" s="40"/>
      <c r="W1777" s="40"/>
      <c r="Z1777" s="40"/>
      <c r="AV1777" s="40"/>
    </row>
    <row r="1778" spans="14:48" ht="13.5">
      <c r="N1778" s="40"/>
      <c r="O1778" s="40"/>
      <c r="P1778" s="40"/>
      <c r="W1778" s="40"/>
      <c r="Z1778" s="40"/>
      <c r="AV1778" s="40"/>
    </row>
    <row r="1779" spans="14:48" ht="13.5">
      <c r="N1779" s="40"/>
      <c r="O1779" s="40"/>
      <c r="P1779" s="40"/>
      <c r="W1779" s="40"/>
      <c r="Z1779" s="40"/>
      <c r="AV1779" s="40"/>
    </row>
    <row r="1780" spans="14:48" ht="13.5">
      <c r="N1780" s="40"/>
      <c r="O1780" s="40"/>
      <c r="P1780" s="40"/>
      <c r="W1780" s="40"/>
      <c r="Z1780" s="40"/>
      <c r="AV1780" s="40"/>
    </row>
    <row r="1781" spans="14:48" ht="13.5">
      <c r="N1781" s="40"/>
      <c r="O1781" s="40"/>
      <c r="P1781" s="40"/>
      <c r="W1781" s="40"/>
      <c r="Z1781" s="40"/>
      <c r="AV1781" s="40"/>
    </row>
    <row r="1782" spans="14:48" ht="13.5">
      <c r="N1782" s="40"/>
      <c r="O1782" s="40"/>
      <c r="P1782" s="40"/>
      <c r="W1782" s="40"/>
      <c r="Z1782" s="40"/>
      <c r="AV1782" s="40"/>
    </row>
    <row r="1783" spans="14:48" ht="13.5">
      <c r="N1783" s="40"/>
      <c r="O1783" s="40"/>
      <c r="P1783" s="40"/>
      <c r="W1783" s="40"/>
      <c r="Z1783" s="40"/>
      <c r="AV1783" s="40"/>
    </row>
    <row r="1784" spans="14:48" ht="13.5">
      <c r="N1784" s="40"/>
      <c r="O1784" s="40"/>
      <c r="P1784" s="40"/>
      <c r="W1784" s="40"/>
      <c r="Z1784" s="40"/>
      <c r="AV1784" s="40"/>
    </row>
    <row r="1785" spans="14:48" ht="13.5">
      <c r="N1785" s="40"/>
      <c r="O1785" s="40"/>
      <c r="P1785" s="40"/>
      <c r="W1785" s="40"/>
      <c r="Z1785" s="40"/>
      <c r="AV1785" s="40"/>
    </row>
    <row r="1786" spans="14:48" ht="13.5">
      <c r="N1786" s="40"/>
      <c r="O1786" s="40"/>
      <c r="P1786" s="40"/>
      <c r="W1786" s="40"/>
      <c r="Z1786" s="40"/>
      <c r="AV1786" s="40"/>
    </row>
    <row r="1787" spans="14:48" ht="13.5">
      <c r="N1787" s="40"/>
      <c r="O1787" s="40"/>
      <c r="P1787" s="40"/>
      <c r="W1787" s="40"/>
      <c r="Z1787" s="40"/>
      <c r="AV1787" s="40"/>
    </row>
    <row r="1788" spans="14:48" ht="13.5">
      <c r="N1788" s="40"/>
      <c r="O1788" s="40"/>
      <c r="P1788" s="40"/>
      <c r="W1788" s="40"/>
      <c r="Z1788" s="40"/>
      <c r="AV1788" s="40"/>
    </row>
    <row r="1789" spans="14:48" ht="13.5">
      <c r="N1789" s="40"/>
      <c r="O1789" s="40"/>
      <c r="P1789" s="40"/>
      <c r="W1789" s="40"/>
      <c r="Z1789" s="40"/>
      <c r="AV1789" s="40"/>
    </row>
    <row r="1790" spans="14:48" ht="13.5">
      <c r="N1790" s="40"/>
      <c r="O1790" s="40"/>
      <c r="P1790" s="40"/>
      <c r="W1790" s="40"/>
      <c r="Z1790" s="40"/>
      <c r="AV1790" s="40"/>
    </row>
    <row r="1791" spans="14:48" ht="13.5">
      <c r="N1791" s="40"/>
      <c r="O1791" s="40"/>
      <c r="P1791" s="40"/>
      <c r="W1791" s="40"/>
      <c r="Z1791" s="40"/>
      <c r="AV1791" s="40"/>
    </row>
    <row r="1792" spans="14:48" ht="13.5">
      <c r="N1792" s="40"/>
      <c r="O1792" s="40"/>
      <c r="P1792" s="40"/>
      <c r="W1792" s="40"/>
      <c r="Z1792" s="40"/>
      <c r="AV1792" s="40"/>
    </row>
    <row r="1793" spans="14:48" ht="13.5">
      <c r="N1793" s="40"/>
      <c r="O1793" s="40"/>
      <c r="P1793" s="40"/>
      <c r="W1793" s="40"/>
      <c r="Z1793" s="40"/>
      <c r="AV1793" s="40"/>
    </row>
    <row r="1794" spans="14:48" ht="13.5">
      <c r="N1794" s="40"/>
      <c r="O1794" s="40"/>
      <c r="P1794" s="40"/>
      <c r="W1794" s="40"/>
      <c r="Z1794" s="40"/>
      <c r="AV1794" s="40"/>
    </row>
    <row r="1795" spans="14:48" ht="13.5">
      <c r="N1795" s="40"/>
      <c r="O1795" s="40"/>
      <c r="P1795" s="40"/>
      <c r="W1795" s="40"/>
      <c r="Z1795" s="40"/>
      <c r="AV1795" s="40"/>
    </row>
    <row r="1796" spans="14:48" ht="13.5">
      <c r="N1796" s="40"/>
      <c r="O1796" s="40"/>
      <c r="P1796" s="40"/>
      <c r="W1796" s="40"/>
      <c r="Z1796" s="40"/>
      <c r="AV1796" s="40"/>
    </row>
    <row r="1797" spans="14:48" ht="13.5">
      <c r="N1797" s="40"/>
      <c r="O1797" s="40"/>
      <c r="P1797" s="40"/>
      <c r="W1797" s="40"/>
      <c r="Z1797" s="40"/>
      <c r="AV1797" s="40"/>
    </row>
    <row r="1798" spans="14:48" ht="13.5">
      <c r="N1798" s="40"/>
      <c r="O1798" s="40"/>
      <c r="P1798" s="40"/>
      <c r="W1798" s="40"/>
      <c r="Z1798" s="40"/>
      <c r="AV1798" s="40"/>
    </row>
    <row r="1799" spans="14:48" ht="13.5">
      <c r="N1799" s="40"/>
      <c r="O1799" s="40"/>
      <c r="P1799" s="40"/>
      <c r="W1799" s="40"/>
      <c r="Z1799" s="40"/>
      <c r="AV1799" s="40"/>
    </row>
    <row r="1800" spans="14:48" ht="13.5">
      <c r="N1800" s="40"/>
      <c r="O1800" s="40"/>
      <c r="P1800" s="40"/>
      <c r="W1800" s="40"/>
      <c r="Z1800" s="40"/>
      <c r="AV1800" s="40"/>
    </row>
    <row r="1801" spans="14:48" ht="13.5">
      <c r="N1801" s="40"/>
      <c r="O1801" s="40"/>
      <c r="P1801" s="40"/>
      <c r="W1801" s="40"/>
      <c r="Z1801" s="40"/>
      <c r="AV1801" s="40"/>
    </row>
    <row r="1802" spans="14:48" ht="13.5">
      <c r="N1802" s="40"/>
      <c r="O1802" s="40"/>
      <c r="P1802" s="40"/>
      <c r="W1802" s="40"/>
      <c r="Z1802" s="40"/>
      <c r="AV1802" s="40"/>
    </row>
    <row r="1803" spans="14:48" ht="13.5">
      <c r="N1803" s="40"/>
      <c r="O1803" s="40"/>
      <c r="P1803" s="40"/>
      <c r="W1803" s="40"/>
      <c r="Z1803" s="40"/>
      <c r="AV1803" s="40"/>
    </row>
    <row r="1804" spans="14:48" ht="13.5">
      <c r="N1804" s="40"/>
      <c r="O1804" s="40"/>
      <c r="P1804" s="40"/>
      <c r="W1804" s="40"/>
      <c r="Z1804" s="40"/>
      <c r="AV1804" s="40"/>
    </row>
    <row r="1805" spans="14:48" ht="13.5">
      <c r="N1805" s="40"/>
      <c r="O1805" s="40"/>
      <c r="P1805" s="40"/>
      <c r="W1805" s="40"/>
      <c r="Z1805" s="40"/>
      <c r="AV1805" s="40"/>
    </row>
    <row r="1806" spans="14:48" ht="13.5">
      <c r="N1806" s="40"/>
      <c r="O1806" s="40"/>
      <c r="P1806" s="40"/>
      <c r="W1806" s="40"/>
      <c r="Z1806" s="40"/>
      <c r="AV1806" s="40"/>
    </row>
    <row r="1807" spans="14:48" ht="13.5">
      <c r="N1807" s="40"/>
      <c r="O1807" s="40"/>
      <c r="P1807" s="40"/>
      <c r="W1807" s="40"/>
      <c r="Z1807" s="40"/>
      <c r="AV1807" s="40"/>
    </row>
    <row r="1808" spans="14:48" ht="13.5">
      <c r="N1808" s="40"/>
      <c r="O1808" s="40"/>
      <c r="P1808" s="40"/>
      <c r="W1808" s="40"/>
      <c r="Z1808" s="40"/>
      <c r="AV1808" s="40"/>
    </row>
    <row r="1809" spans="14:48" ht="13.5">
      <c r="N1809" s="40"/>
      <c r="O1809" s="40"/>
      <c r="P1809" s="40"/>
      <c r="W1809" s="40"/>
      <c r="Z1809" s="40"/>
      <c r="AV1809" s="40"/>
    </row>
    <row r="1810" spans="14:48" ht="13.5">
      <c r="N1810" s="40"/>
      <c r="O1810" s="40"/>
      <c r="P1810" s="40"/>
      <c r="W1810" s="40"/>
      <c r="Z1810" s="40"/>
      <c r="AV1810" s="40"/>
    </row>
    <row r="1811" spans="14:48" ht="13.5">
      <c r="N1811" s="40"/>
      <c r="O1811" s="40"/>
      <c r="P1811" s="40"/>
      <c r="W1811" s="40"/>
      <c r="Z1811" s="40"/>
      <c r="AV1811" s="40"/>
    </row>
    <row r="1812" spans="14:48" ht="13.5">
      <c r="N1812" s="40"/>
      <c r="O1812" s="40"/>
      <c r="P1812" s="40"/>
      <c r="W1812" s="40"/>
      <c r="Z1812" s="40"/>
      <c r="AV1812" s="40"/>
    </row>
    <row r="1813" spans="14:48" ht="13.5">
      <c r="N1813" s="40"/>
      <c r="O1813" s="40"/>
      <c r="P1813" s="40"/>
      <c r="W1813" s="40"/>
      <c r="Z1813" s="40"/>
      <c r="AV1813" s="40"/>
    </row>
    <row r="1814" spans="14:48" ht="13.5">
      <c r="N1814" s="40"/>
      <c r="O1814" s="40"/>
      <c r="P1814" s="40"/>
      <c r="W1814" s="40"/>
      <c r="Z1814" s="40"/>
      <c r="AV1814" s="40"/>
    </row>
    <row r="1815" spans="14:48" ht="13.5">
      <c r="N1815" s="40"/>
      <c r="O1815" s="40"/>
      <c r="P1815" s="40"/>
      <c r="W1815" s="40"/>
      <c r="Z1815" s="40"/>
      <c r="AV1815" s="40"/>
    </row>
    <row r="1816" spans="14:48" ht="13.5">
      <c r="N1816" s="40"/>
      <c r="O1816" s="40"/>
      <c r="P1816" s="40"/>
      <c r="W1816" s="40"/>
      <c r="Z1816" s="40"/>
      <c r="AV1816" s="40"/>
    </row>
    <row r="1817" spans="14:48" ht="13.5">
      <c r="N1817" s="40"/>
      <c r="O1817" s="40"/>
      <c r="P1817" s="40"/>
      <c r="W1817" s="40"/>
      <c r="Z1817" s="40"/>
      <c r="AV1817" s="40"/>
    </row>
    <row r="1818" spans="14:48" ht="13.5">
      <c r="N1818" s="40"/>
      <c r="O1818" s="40"/>
      <c r="P1818" s="40"/>
      <c r="W1818" s="40"/>
      <c r="Z1818" s="40"/>
      <c r="AV1818" s="40"/>
    </row>
    <row r="1819" spans="14:48" ht="13.5">
      <c r="N1819" s="40"/>
      <c r="O1819" s="40"/>
      <c r="P1819" s="40"/>
      <c r="W1819" s="40"/>
      <c r="Z1819" s="40"/>
      <c r="AV1819" s="40"/>
    </row>
    <row r="1820" spans="14:48" ht="13.5">
      <c r="N1820" s="40"/>
      <c r="O1820" s="40"/>
      <c r="P1820" s="40"/>
      <c r="W1820" s="40"/>
      <c r="Z1820" s="40"/>
      <c r="AV1820" s="40"/>
    </row>
    <row r="1821" spans="14:48" ht="13.5">
      <c r="N1821" s="40"/>
      <c r="O1821" s="40"/>
      <c r="P1821" s="40"/>
      <c r="W1821" s="40"/>
      <c r="Z1821" s="40"/>
      <c r="AV1821" s="40"/>
    </row>
    <row r="1822" spans="14:48" ht="13.5">
      <c r="N1822" s="40"/>
      <c r="O1822" s="40"/>
      <c r="P1822" s="40"/>
      <c r="W1822" s="40"/>
      <c r="Z1822" s="40"/>
      <c r="AV1822" s="40"/>
    </row>
    <row r="1823" spans="14:48" ht="13.5">
      <c r="N1823" s="40"/>
      <c r="O1823" s="40"/>
      <c r="P1823" s="40"/>
      <c r="W1823" s="40"/>
      <c r="Z1823" s="40"/>
      <c r="AV1823" s="40"/>
    </row>
    <row r="1824" spans="14:48" ht="13.5">
      <c r="N1824" s="40"/>
      <c r="O1824" s="40"/>
      <c r="P1824" s="40"/>
      <c r="W1824" s="40"/>
      <c r="Z1824" s="40"/>
      <c r="AV1824" s="40"/>
    </row>
    <row r="1825" spans="14:48" ht="13.5">
      <c r="N1825" s="40"/>
      <c r="O1825" s="40"/>
      <c r="P1825" s="40"/>
      <c r="W1825" s="40"/>
      <c r="Z1825" s="40"/>
      <c r="AV1825" s="40"/>
    </row>
    <row r="1826" spans="14:48" ht="13.5">
      <c r="N1826" s="40"/>
      <c r="O1826" s="40"/>
      <c r="P1826" s="40"/>
      <c r="W1826" s="40"/>
      <c r="Z1826" s="40"/>
      <c r="AV1826" s="40"/>
    </row>
    <row r="1827" spans="14:48" ht="13.5">
      <c r="N1827" s="40"/>
      <c r="O1827" s="40"/>
      <c r="P1827" s="40"/>
      <c r="W1827" s="40"/>
      <c r="Z1827" s="40"/>
      <c r="AV1827" s="40"/>
    </row>
    <row r="1828" spans="14:48" ht="13.5">
      <c r="N1828" s="40"/>
      <c r="O1828" s="40"/>
      <c r="P1828" s="40"/>
      <c r="W1828" s="40"/>
      <c r="Z1828" s="40"/>
      <c r="AV1828" s="40"/>
    </row>
    <row r="1829" spans="14:48" ht="13.5">
      <c r="N1829" s="40"/>
      <c r="O1829" s="40"/>
      <c r="P1829" s="40"/>
      <c r="W1829" s="40"/>
      <c r="Z1829" s="40"/>
      <c r="AV1829" s="40"/>
    </row>
    <row r="1830" spans="14:48" ht="13.5">
      <c r="N1830" s="40"/>
      <c r="O1830" s="40"/>
      <c r="P1830" s="40"/>
      <c r="W1830" s="40"/>
      <c r="Z1830" s="40"/>
      <c r="AV1830" s="40"/>
    </row>
    <row r="1831" spans="14:48" ht="13.5">
      <c r="N1831" s="40"/>
      <c r="O1831" s="40"/>
      <c r="P1831" s="40"/>
      <c r="W1831" s="40"/>
      <c r="Z1831" s="40"/>
      <c r="AV1831" s="40"/>
    </row>
    <row r="1832" spans="14:48" ht="13.5">
      <c r="N1832" s="40"/>
      <c r="O1832" s="40"/>
      <c r="P1832" s="40"/>
      <c r="W1832" s="40"/>
      <c r="Z1832" s="40"/>
      <c r="AV1832" s="40"/>
    </row>
    <row r="1833" spans="14:48" ht="13.5">
      <c r="N1833" s="40"/>
      <c r="O1833" s="40"/>
      <c r="P1833" s="40"/>
      <c r="W1833" s="40"/>
      <c r="Z1833" s="40"/>
      <c r="AV1833" s="40"/>
    </row>
    <row r="1834" spans="14:48" ht="13.5">
      <c r="N1834" s="40"/>
      <c r="O1834" s="40"/>
      <c r="P1834" s="40"/>
      <c r="W1834" s="40"/>
      <c r="Z1834" s="40"/>
      <c r="AV1834" s="40"/>
    </row>
    <row r="1835" spans="14:48" ht="13.5">
      <c r="N1835" s="40"/>
      <c r="O1835" s="40"/>
      <c r="P1835" s="40"/>
      <c r="W1835" s="40"/>
      <c r="Z1835" s="40"/>
      <c r="AV1835" s="40"/>
    </row>
    <row r="1836" spans="14:48" ht="13.5">
      <c r="N1836" s="40"/>
      <c r="O1836" s="40"/>
      <c r="P1836" s="40"/>
      <c r="W1836" s="40"/>
      <c r="Z1836" s="40"/>
      <c r="AV1836" s="40"/>
    </row>
    <row r="1837" spans="14:48" ht="13.5">
      <c r="N1837" s="40"/>
      <c r="O1837" s="40"/>
      <c r="P1837" s="40"/>
      <c r="W1837" s="40"/>
      <c r="Z1837" s="40"/>
      <c r="AV1837" s="40"/>
    </row>
    <row r="1838" spans="14:48" ht="13.5">
      <c r="N1838" s="40"/>
      <c r="O1838" s="40"/>
      <c r="P1838" s="40"/>
      <c r="W1838" s="40"/>
      <c r="Z1838" s="40"/>
      <c r="AV1838" s="40"/>
    </row>
    <row r="1839" spans="14:48" ht="13.5">
      <c r="N1839" s="40"/>
      <c r="O1839" s="40"/>
      <c r="P1839" s="40"/>
      <c r="W1839" s="40"/>
      <c r="Z1839" s="40"/>
      <c r="AV1839" s="40"/>
    </row>
    <row r="1840" spans="14:48" ht="13.5">
      <c r="N1840" s="40"/>
      <c r="O1840" s="40"/>
      <c r="P1840" s="40"/>
      <c r="W1840" s="40"/>
      <c r="Z1840" s="40"/>
      <c r="AV1840" s="40"/>
    </row>
    <row r="1841" spans="14:48" ht="13.5">
      <c r="N1841" s="40"/>
      <c r="O1841" s="40"/>
      <c r="P1841" s="40"/>
      <c r="W1841" s="40"/>
      <c r="Z1841" s="40"/>
      <c r="AV1841" s="40"/>
    </row>
    <row r="1842" spans="14:48" ht="13.5">
      <c r="N1842" s="40"/>
      <c r="O1842" s="40"/>
      <c r="P1842" s="40"/>
      <c r="W1842" s="40"/>
      <c r="Z1842" s="40"/>
      <c r="AV1842" s="40"/>
    </row>
    <row r="1843" spans="14:48" ht="13.5">
      <c r="N1843" s="40"/>
      <c r="O1843" s="40"/>
      <c r="P1843" s="40"/>
      <c r="W1843" s="40"/>
      <c r="Z1843" s="40"/>
      <c r="AV1843" s="40"/>
    </row>
    <row r="1844" spans="14:48" ht="13.5">
      <c r="N1844" s="40"/>
      <c r="O1844" s="40"/>
      <c r="P1844" s="40"/>
      <c r="W1844" s="40"/>
      <c r="Z1844" s="40"/>
      <c r="AV1844" s="40"/>
    </row>
    <row r="1845" spans="14:48" ht="13.5">
      <c r="N1845" s="40"/>
      <c r="O1845" s="40"/>
      <c r="P1845" s="40"/>
      <c r="W1845" s="40"/>
      <c r="Z1845" s="40"/>
      <c r="AV1845" s="40"/>
    </row>
    <row r="1846" spans="14:48" ht="13.5">
      <c r="N1846" s="40"/>
      <c r="O1846" s="40"/>
      <c r="P1846" s="40"/>
      <c r="W1846" s="40"/>
      <c r="Z1846" s="40"/>
      <c r="AV1846" s="40"/>
    </row>
    <row r="1847" spans="14:48" ht="13.5">
      <c r="N1847" s="40"/>
      <c r="O1847" s="40"/>
      <c r="P1847" s="40"/>
      <c r="W1847" s="40"/>
      <c r="Z1847" s="40"/>
      <c r="AV1847" s="40"/>
    </row>
    <row r="1848" spans="14:48" ht="13.5">
      <c r="N1848" s="40"/>
      <c r="O1848" s="40"/>
      <c r="P1848" s="40"/>
      <c r="W1848" s="40"/>
      <c r="Z1848" s="40"/>
      <c r="AV1848" s="40"/>
    </row>
    <row r="1849" spans="14:48" ht="13.5">
      <c r="N1849" s="40"/>
      <c r="O1849" s="40"/>
      <c r="P1849" s="40"/>
      <c r="W1849" s="40"/>
      <c r="Z1849" s="40"/>
      <c r="AV1849" s="40"/>
    </row>
    <row r="1850" spans="14:48" ht="13.5">
      <c r="N1850" s="40"/>
      <c r="O1850" s="40"/>
      <c r="P1850" s="40"/>
      <c r="W1850" s="40"/>
      <c r="Z1850" s="40"/>
      <c r="AV1850" s="40"/>
    </row>
    <row r="1851" spans="14:48" ht="13.5">
      <c r="N1851" s="40"/>
      <c r="O1851" s="40"/>
      <c r="P1851" s="40"/>
      <c r="W1851" s="40"/>
      <c r="Z1851" s="40"/>
      <c r="AV1851" s="40"/>
    </row>
    <row r="1852" spans="14:48" ht="13.5">
      <c r="N1852" s="40"/>
      <c r="O1852" s="40"/>
      <c r="P1852" s="40"/>
      <c r="W1852" s="40"/>
      <c r="Z1852" s="40"/>
      <c r="AV1852" s="40"/>
    </row>
    <row r="1853" spans="14:48" ht="13.5">
      <c r="N1853" s="40"/>
      <c r="O1853" s="40"/>
      <c r="P1853" s="40"/>
      <c r="W1853" s="40"/>
      <c r="Z1853" s="40"/>
      <c r="AV1853" s="40"/>
    </row>
    <row r="1854" spans="14:48" ht="13.5">
      <c r="N1854" s="40"/>
      <c r="O1854" s="40"/>
      <c r="P1854" s="40"/>
      <c r="W1854" s="40"/>
      <c r="Z1854" s="40"/>
      <c r="AV1854" s="40"/>
    </row>
    <row r="1855" spans="14:48" ht="13.5">
      <c r="N1855" s="40"/>
      <c r="O1855" s="40"/>
      <c r="P1855" s="40"/>
      <c r="W1855" s="40"/>
      <c r="Z1855" s="40"/>
      <c r="AV1855" s="40"/>
    </row>
    <row r="1856" spans="14:48" ht="13.5">
      <c r="N1856" s="40"/>
      <c r="O1856" s="40"/>
      <c r="P1856" s="40"/>
      <c r="W1856" s="40"/>
      <c r="Z1856" s="40"/>
      <c r="AV1856" s="40"/>
    </row>
    <row r="1857" spans="14:48" ht="13.5">
      <c r="N1857" s="40"/>
      <c r="O1857" s="40"/>
      <c r="P1857" s="40"/>
      <c r="W1857" s="40"/>
      <c r="Z1857" s="40"/>
      <c r="AV1857" s="40"/>
    </row>
    <row r="1858" spans="14:48" ht="13.5">
      <c r="N1858" s="40"/>
      <c r="O1858" s="40"/>
      <c r="P1858" s="40"/>
      <c r="W1858" s="40"/>
      <c r="Z1858" s="40"/>
      <c r="AV1858" s="40"/>
    </row>
    <row r="1859" spans="14:48" ht="13.5">
      <c r="N1859" s="40"/>
      <c r="O1859" s="40"/>
      <c r="P1859" s="40"/>
      <c r="W1859" s="40"/>
      <c r="Z1859" s="40"/>
      <c r="AV1859" s="40"/>
    </row>
    <row r="1860" spans="14:48" ht="13.5">
      <c r="N1860" s="40"/>
      <c r="O1860" s="40"/>
      <c r="P1860" s="40"/>
      <c r="W1860" s="40"/>
      <c r="Z1860" s="40"/>
      <c r="AV1860" s="40"/>
    </row>
    <row r="1861" spans="14:48" ht="13.5">
      <c r="N1861" s="40"/>
      <c r="O1861" s="40"/>
      <c r="P1861" s="40"/>
      <c r="W1861" s="40"/>
      <c r="Z1861" s="40"/>
      <c r="AV1861" s="40"/>
    </row>
    <row r="1862" spans="14:48" ht="13.5">
      <c r="N1862" s="40"/>
      <c r="O1862" s="40"/>
      <c r="P1862" s="40"/>
      <c r="W1862" s="40"/>
      <c r="Z1862" s="40"/>
      <c r="AV1862" s="40"/>
    </row>
    <row r="1863" spans="14:48" ht="13.5">
      <c r="N1863" s="40"/>
      <c r="O1863" s="40"/>
      <c r="P1863" s="40"/>
      <c r="W1863" s="40"/>
      <c r="Z1863" s="40"/>
      <c r="AV1863" s="40"/>
    </row>
    <row r="1864" spans="14:48" ht="13.5">
      <c r="N1864" s="40"/>
      <c r="O1864" s="40"/>
      <c r="P1864" s="40"/>
      <c r="W1864" s="40"/>
      <c r="Z1864" s="40"/>
      <c r="AV1864" s="40"/>
    </row>
    <row r="1865" spans="14:48" ht="13.5">
      <c r="N1865" s="40"/>
      <c r="O1865" s="40"/>
      <c r="P1865" s="40"/>
      <c r="W1865" s="40"/>
      <c r="Z1865" s="40"/>
      <c r="AV1865" s="40"/>
    </row>
    <row r="1866" spans="14:48" ht="13.5">
      <c r="N1866" s="40"/>
      <c r="O1866" s="40"/>
      <c r="P1866" s="40"/>
      <c r="W1866" s="40"/>
      <c r="Z1866" s="40"/>
      <c r="AV1866" s="40"/>
    </row>
    <row r="1867" spans="14:48" ht="13.5">
      <c r="N1867" s="40"/>
      <c r="O1867" s="40"/>
      <c r="P1867" s="40"/>
      <c r="W1867" s="40"/>
      <c r="Z1867" s="40"/>
      <c r="AV1867" s="40"/>
    </row>
    <row r="1868" spans="14:48" ht="13.5">
      <c r="N1868" s="40"/>
      <c r="O1868" s="40"/>
      <c r="P1868" s="40"/>
      <c r="W1868" s="40"/>
      <c r="Z1868" s="40"/>
      <c r="AV1868" s="40"/>
    </row>
    <row r="1869" spans="14:48" ht="13.5">
      <c r="N1869" s="40"/>
      <c r="O1869" s="40"/>
      <c r="P1869" s="40"/>
      <c r="W1869" s="40"/>
      <c r="Z1869" s="40"/>
      <c r="AV1869" s="40"/>
    </row>
    <row r="1870" spans="14:48" ht="13.5">
      <c r="N1870" s="40"/>
      <c r="O1870" s="40"/>
      <c r="P1870" s="40"/>
      <c r="W1870" s="40"/>
      <c r="Z1870" s="40"/>
      <c r="AV1870" s="40"/>
    </row>
    <row r="1871" spans="14:48" ht="13.5">
      <c r="N1871" s="40"/>
      <c r="O1871" s="40"/>
      <c r="P1871" s="40"/>
      <c r="W1871" s="40"/>
      <c r="Z1871" s="40"/>
      <c r="AV1871" s="40"/>
    </row>
    <row r="1872" spans="14:48" ht="13.5">
      <c r="N1872" s="40"/>
      <c r="O1872" s="40"/>
      <c r="P1872" s="40"/>
      <c r="W1872" s="40"/>
      <c r="Z1872" s="40"/>
      <c r="AV1872" s="40"/>
    </row>
    <row r="1873" spans="14:48" ht="13.5">
      <c r="N1873" s="40"/>
      <c r="O1873" s="40"/>
      <c r="P1873" s="40"/>
      <c r="W1873" s="40"/>
      <c r="Z1873" s="40"/>
      <c r="AV1873" s="40"/>
    </row>
    <row r="1874" spans="14:48" ht="13.5">
      <c r="N1874" s="40"/>
      <c r="O1874" s="40"/>
      <c r="P1874" s="40"/>
      <c r="W1874" s="40"/>
      <c r="Z1874" s="40"/>
      <c r="AV1874" s="40"/>
    </row>
    <row r="1875" spans="14:48" ht="13.5">
      <c r="N1875" s="40"/>
      <c r="O1875" s="40"/>
      <c r="P1875" s="40"/>
      <c r="W1875" s="40"/>
      <c r="Z1875" s="40"/>
      <c r="AV1875" s="40"/>
    </row>
    <row r="1876" spans="14:48" ht="13.5">
      <c r="N1876" s="40"/>
      <c r="O1876" s="40"/>
      <c r="P1876" s="40"/>
      <c r="W1876" s="40"/>
      <c r="Z1876" s="40"/>
      <c r="AV1876" s="40"/>
    </row>
    <row r="1877" spans="14:48" ht="13.5">
      <c r="N1877" s="40"/>
      <c r="O1877" s="40"/>
      <c r="P1877" s="40"/>
      <c r="W1877" s="40"/>
      <c r="Z1877" s="40"/>
      <c r="AV1877" s="40"/>
    </row>
    <row r="1878" spans="14:48" ht="13.5">
      <c r="N1878" s="40"/>
      <c r="O1878" s="40"/>
      <c r="P1878" s="40"/>
      <c r="W1878" s="40"/>
      <c r="Z1878" s="40"/>
      <c r="AV1878" s="40"/>
    </row>
    <row r="1879" spans="14:48" ht="13.5">
      <c r="N1879" s="40"/>
      <c r="O1879" s="40"/>
      <c r="P1879" s="40"/>
      <c r="W1879" s="40"/>
      <c r="Z1879" s="40"/>
      <c r="AV1879" s="40"/>
    </row>
    <row r="1880" spans="14:48" ht="13.5">
      <c r="N1880" s="40"/>
      <c r="O1880" s="40"/>
      <c r="P1880" s="40"/>
      <c r="W1880" s="40"/>
      <c r="Z1880" s="40"/>
      <c r="AV1880" s="40"/>
    </row>
    <row r="1881" spans="14:48" ht="13.5">
      <c r="N1881" s="40"/>
      <c r="O1881" s="40"/>
      <c r="P1881" s="40"/>
      <c r="W1881" s="40"/>
      <c r="Z1881" s="40"/>
      <c r="AV1881" s="40"/>
    </row>
    <row r="1882" spans="14:48" ht="13.5">
      <c r="N1882" s="40"/>
      <c r="O1882" s="40"/>
      <c r="P1882" s="40"/>
      <c r="W1882" s="40"/>
      <c r="Z1882" s="40"/>
      <c r="AV1882" s="40"/>
    </row>
    <row r="1883" spans="14:48" ht="13.5">
      <c r="N1883" s="40"/>
      <c r="O1883" s="40"/>
      <c r="P1883" s="40"/>
      <c r="W1883" s="40"/>
      <c r="Z1883" s="40"/>
      <c r="AV1883" s="40"/>
    </row>
    <row r="1884" spans="14:48" ht="13.5">
      <c r="N1884" s="40"/>
      <c r="O1884" s="40"/>
      <c r="P1884" s="40"/>
      <c r="W1884" s="40"/>
      <c r="Z1884" s="40"/>
      <c r="AV1884" s="40"/>
    </row>
    <row r="1885" spans="14:48" ht="13.5">
      <c r="N1885" s="40"/>
      <c r="O1885" s="40"/>
      <c r="P1885" s="40"/>
      <c r="W1885" s="40"/>
      <c r="Z1885" s="40"/>
      <c r="AV1885" s="40"/>
    </row>
    <row r="1886" spans="14:48" ht="13.5">
      <c r="N1886" s="40"/>
      <c r="O1886" s="40"/>
      <c r="P1886" s="40"/>
      <c r="W1886" s="40"/>
      <c r="Z1886" s="40"/>
      <c r="AV1886" s="40"/>
    </row>
    <row r="1887" spans="14:48" ht="13.5">
      <c r="N1887" s="40"/>
      <c r="O1887" s="40"/>
      <c r="P1887" s="40"/>
      <c r="W1887" s="40"/>
      <c r="Z1887" s="40"/>
      <c r="AV1887" s="40"/>
    </row>
    <row r="1888" spans="14:48" ht="13.5">
      <c r="N1888" s="40"/>
      <c r="O1888" s="40"/>
      <c r="P1888" s="40"/>
      <c r="W1888" s="40"/>
      <c r="Z1888" s="40"/>
      <c r="AV1888" s="40"/>
    </row>
    <row r="1889" spans="14:48" ht="13.5">
      <c r="N1889" s="40"/>
      <c r="O1889" s="40"/>
      <c r="P1889" s="40"/>
      <c r="W1889" s="40"/>
      <c r="Z1889" s="40"/>
      <c r="AV1889" s="40"/>
    </row>
    <row r="1890" spans="14:48" ht="13.5">
      <c r="N1890" s="40"/>
      <c r="O1890" s="40"/>
      <c r="P1890" s="40"/>
      <c r="W1890" s="40"/>
      <c r="Z1890" s="40"/>
      <c r="AV1890" s="40"/>
    </row>
    <row r="1891" spans="14:48" ht="13.5">
      <c r="N1891" s="40"/>
      <c r="O1891" s="40"/>
      <c r="P1891" s="40"/>
      <c r="W1891" s="40"/>
      <c r="Z1891" s="40"/>
      <c r="AV1891" s="40"/>
    </row>
    <row r="1892" spans="14:48" ht="13.5">
      <c r="N1892" s="40"/>
      <c r="O1892" s="40"/>
      <c r="P1892" s="40"/>
      <c r="W1892" s="40"/>
      <c r="Z1892" s="40"/>
      <c r="AV1892" s="40"/>
    </row>
    <row r="1893" spans="14:48" ht="13.5">
      <c r="N1893" s="40"/>
      <c r="O1893" s="40"/>
      <c r="P1893" s="40"/>
      <c r="W1893" s="40"/>
      <c r="Z1893" s="40"/>
      <c r="AV1893" s="40"/>
    </row>
    <row r="1894" spans="14:48" ht="13.5">
      <c r="N1894" s="40"/>
      <c r="O1894" s="40"/>
      <c r="P1894" s="40"/>
      <c r="W1894" s="40"/>
      <c r="Z1894" s="40"/>
      <c r="AV1894" s="40"/>
    </row>
    <row r="1895" spans="14:48" ht="13.5">
      <c r="N1895" s="40"/>
      <c r="O1895" s="40"/>
      <c r="P1895" s="40"/>
      <c r="W1895" s="40"/>
      <c r="Z1895" s="40"/>
      <c r="AV1895" s="40"/>
    </row>
    <row r="1896" spans="14:48" ht="13.5">
      <c r="N1896" s="40"/>
      <c r="O1896" s="40"/>
      <c r="P1896" s="40"/>
      <c r="W1896" s="40"/>
      <c r="Z1896" s="40"/>
      <c r="AV1896" s="40"/>
    </row>
    <row r="1897" spans="14:48" ht="13.5">
      <c r="N1897" s="40"/>
      <c r="O1897" s="40"/>
      <c r="P1897" s="40"/>
      <c r="W1897" s="40"/>
      <c r="Z1897" s="40"/>
      <c r="AV1897" s="40"/>
    </row>
    <row r="1898" spans="14:48" ht="13.5">
      <c r="N1898" s="40"/>
      <c r="O1898" s="40"/>
      <c r="P1898" s="40"/>
      <c r="W1898" s="40"/>
      <c r="Z1898" s="40"/>
      <c r="AV1898" s="40"/>
    </row>
    <row r="1899" spans="14:48" ht="13.5">
      <c r="N1899" s="40"/>
      <c r="O1899" s="40"/>
      <c r="P1899" s="40"/>
      <c r="W1899" s="40"/>
      <c r="Z1899" s="40"/>
      <c r="AV1899" s="40"/>
    </row>
    <row r="1900" spans="14:48" ht="13.5">
      <c r="N1900" s="40"/>
      <c r="O1900" s="40"/>
      <c r="P1900" s="40"/>
      <c r="W1900" s="40"/>
      <c r="Z1900" s="40"/>
      <c r="AV1900" s="40"/>
    </row>
    <row r="1901" spans="14:48" ht="13.5">
      <c r="N1901" s="40"/>
      <c r="O1901" s="40"/>
      <c r="P1901" s="40"/>
      <c r="W1901" s="40"/>
      <c r="Z1901" s="40"/>
      <c r="AV1901" s="40"/>
    </row>
    <row r="1902" spans="14:48" ht="13.5">
      <c r="N1902" s="40"/>
      <c r="O1902" s="40"/>
      <c r="P1902" s="40"/>
      <c r="W1902" s="40"/>
      <c r="Z1902" s="40"/>
      <c r="AV1902" s="40"/>
    </row>
    <row r="1903" spans="14:48" ht="13.5">
      <c r="N1903" s="40"/>
      <c r="O1903" s="40"/>
      <c r="P1903" s="40"/>
      <c r="W1903" s="40"/>
      <c r="Z1903" s="40"/>
      <c r="AV1903" s="40"/>
    </row>
    <row r="1904" spans="14:48" ht="13.5">
      <c r="N1904" s="40"/>
      <c r="O1904" s="40"/>
      <c r="P1904" s="40"/>
      <c r="W1904" s="40"/>
      <c r="Z1904" s="40"/>
      <c r="AV1904" s="40"/>
    </row>
    <row r="1905" spans="14:48" ht="13.5">
      <c r="N1905" s="40"/>
      <c r="O1905" s="40"/>
      <c r="P1905" s="40"/>
      <c r="W1905" s="40"/>
      <c r="Z1905" s="40"/>
      <c r="AV1905" s="40"/>
    </row>
    <row r="1906" spans="14:48" ht="13.5">
      <c r="N1906" s="40"/>
      <c r="O1906" s="40"/>
      <c r="P1906" s="40"/>
      <c r="W1906" s="40"/>
      <c r="Z1906" s="40"/>
      <c r="AV1906" s="40"/>
    </row>
    <row r="1907" spans="14:48" ht="13.5">
      <c r="N1907" s="40"/>
      <c r="O1907" s="40"/>
      <c r="P1907" s="40"/>
      <c r="W1907" s="40"/>
      <c r="Z1907" s="40"/>
      <c r="AV1907" s="40"/>
    </row>
    <row r="1908" spans="14:48" ht="13.5">
      <c r="N1908" s="40"/>
      <c r="O1908" s="40"/>
      <c r="P1908" s="40"/>
      <c r="W1908" s="40"/>
      <c r="Z1908" s="40"/>
      <c r="AV1908" s="40"/>
    </row>
    <row r="1909" spans="14:48" ht="13.5">
      <c r="N1909" s="40"/>
      <c r="O1909" s="40"/>
      <c r="P1909" s="40"/>
      <c r="W1909" s="40"/>
      <c r="Z1909" s="40"/>
      <c r="AV1909" s="40"/>
    </row>
    <row r="1910" spans="14:48" ht="13.5">
      <c r="N1910" s="40"/>
      <c r="O1910" s="40"/>
      <c r="P1910" s="40"/>
      <c r="W1910" s="40"/>
      <c r="Z1910" s="40"/>
      <c r="AV1910" s="40"/>
    </row>
    <row r="1911" spans="14:48" ht="13.5">
      <c r="N1911" s="40"/>
      <c r="O1911" s="40"/>
      <c r="P1911" s="40"/>
      <c r="W1911" s="40"/>
      <c r="Z1911" s="40"/>
      <c r="AV1911" s="40"/>
    </row>
    <row r="1912" spans="14:48" ht="13.5">
      <c r="N1912" s="40"/>
      <c r="O1912" s="40"/>
      <c r="P1912" s="40"/>
      <c r="W1912" s="40"/>
      <c r="Z1912" s="40"/>
      <c r="AV1912" s="40"/>
    </row>
    <row r="1913" spans="14:48" ht="13.5">
      <c r="N1913" s="40"/>
      <c r="O1913" s="40"/>
      <c r="P1913" s="40"/>
      <c r="W1913" s="40"/>
      <c r="Z1913" s="40"/>
      <c r="AV1913" s="40"/>
    </row>
    <row r="1914" spans="14:48" ht="13.5">
      <c r="N1914" s="40"/>
      <c r="O1914" s="40"/>
      <c r="P1914" s="40"/>
      <c r="W1914" s="40"/>
      <c r="Z1914" s="40"/>
      <c r="AV1914" s="40"/>
    </row>
    <row r="1915" spans="14:48" ht="13.5">
      <c r="N1915" s="40"/>
      <c r="O1915" s="40"/>
      <c r="P1915" s="40"/>
      <c r="W1915" s="40"/>
      <c r="Z1915" s="40"/>
      <c r="AV1915" s="40"/>
    </row>
    <row r="1916" spans="14:48" ht="13.5">
      <c r="N1916" s="40"/>
      <c r="O1916" s="40"/>
      <c r="P1916" s="40"/>
      <c r="W1916" s="40"/>
      <c r="Z1916" s="40"/>
      <c r="AV1916" s="40"/>
    </row>
    <row r="1917" spans="14:48" ht="13.5">
      <c r="N1917" s="40"/>
      <c r="O1917" s="40"/>
      <c r="P1917" s="40"/>
      <c r="W1917" s="40"/>
      <c r="Z1917" s="40"/>
      <c r="AV1917" s="40"/>
    </row>
    <row r="1918" spans="14:48" ht="13.5">
      <c r="N1918" s="40"/>
      <c r="O1918" s="40"/>
      <c r="P1918" s="40"/>
      <c r="W1918" s="40"/>
      <c r="Z1918" s="40"/>
      <c r="AV1918" s="40"/>
    </row>
    <row r="1919" spans="14:48" ht="13.5">
      <c r="N1919" s="40"/>
      <c r="O1919" s="40"/>
      <c r="P1919" s="40"/>
      <c r="W1919" s="40"/>
      <c r="Z1919" s="40"/>
      <c r="AV1919" s="40"/>
    </row>
    <row r="1920" spans="14:48" ht="13.5">
      <c r="N1920" s="40"/>
      <c r="O1920" s="40"/>
      <c r="P1920" s="40"/>
      <c r="W1920" s="40"/>
      <c r="Z1920" s="40"/>
      <c r="AV1920" s="40"/>
    </row>
    <row r="1921" spans="14:48" ht="13.5">
      <c r="N1921" s="40"/>
      <c r="O1921" s="40"/>
      <c r="P1921" s="40"/>
      <c r="W1921" s="40"/>
      <c r="Z1921" s="40"/>
      <c r="AV1921" s="40"/>
    </row>
    <row r="1922" spans="14:48" ht="13.5">
      <c r="N1922" s="40"/>
      <c r="O1922" s="40"/>
      <c r="P1922" s="40"/>
      <c r="W1922" s="40"/>
      <c r="Z1922" s="40"/>
      <c r="AV1922" s="40"/>
    </row>
    <row r="1923" spans="14:48" ht="13.5">
      <c r="N1923" s="40"/>
      <c r="O1923" s="40"/>
      <c r="P1923" s="40"/>
      <c r="W1923" s="40"/>
      <c r="Z1923" s="40"/>
      <c r="AV1923" s="40"/>
    </row>
    <row r="1924" spans="14:48" ht="13.5">
      <c r="N1924" s="40"/>
      <c r="O1924" s="40"/>
      <c r="P1924" s="40"/>
      <c r="W1924" s="40"/>
      <c r="Z1924" s="40"/>
      <c r="AV1924" s="40"/>
    </row>
    <row r="1925" spans="14:48" ht="13.5">
      <c r="N1925" s="40"/>
      <c r="O1925" s="40"/>
      <c r="P1925" s="40"/>
      <c r="W1925" s="40"/>
      <c r="Z1925" s="40"/>
      <c r="AV1925" s="40"/>
    </row>
    <row r="1926" spans="14:48" ht="13.5">
      <c r="N1926" s="40"/>
      <c r="O1926" s="40"/>
      <c r="P1926" s="40"/>
      <c r="W1926" s="40"/>
      <c r="Z1926" s="40"/>
      <c r="AV1926" s="40"/>
    </row>
    <row r="1927" spans="14:48" ht="13.5">
      <c r="N1927" s="40"/>
      <c r="O1927" s="40"/>
      <c r="P1927" s="40"/>
      <c r="W1927" s="40"/>
      <c r="Z1927" s="40"/>
      <c r="AV1927" s="40"/>
    </row>
    <row r="1928" spans="14:48" ht="13.5">
      <c r="N1928" s="40"/>
      <c r="O1928" s="40"/>
      <c r="P1928" s="40"/>
      <c r="W1928" s="40"/>
      <c r="Z1928" s="40"/>
      <c r="AV1928" s="40"/>
    </row>
    <row r="1929" spans="14:48" ht="13.5">
      <c r="N1929" s="40"/>
      <c r="O1929" s="40"/>
      <c r="P1929" s="40"/>
      <c r="W1929" s="40"/>
      <c r="Z1929" s="40"/>
      <c r="AV1929" s="40"/>
    </row>
    <row r="1930" spans="14:48" ht="13.5">
      <c r="N1930" s="40"/>
      <c r="O1930" s="40"/>
      <c r="P1930" s="40"/>
      <c r="W1930" s="40"/>
      <c r="Z1930" s="40"/>
      <c r="AV1930" s="40"/>
    </row>
    <row r="1931" spans="14:48" ht="13.5">
      <c r="N1931" s="40"/>
      <c r="O1931" s="40"/>
      <c r="P1931" s="40"/>
      <c r="W1931" s="40"/>
      <c r="Z1931" s="40"/>
      <c r="AV1931" s="40"/>
    </row>
    <row r="1932" spans="14:48" ht="13.5">
      <c r="N1932" s="40"/>
      <c r="O1932" s="40"/>
      <c r="P1932" s="40"/>
      <c r="W1932" s="40"/>
      <c r="Z1932" s="40"/>
      <c r="AV1932" s="40"/>
    </row>
    <row r="1933" spans="14:48" ht="13.5">
      <c r="N1933" s="40"/>
      <c r="O1933" s="40"/>
      <c r="P1933" s="40"/>
      <c r="W1933" s="40"/>
      <c r="Z1933" s="40"/>
      <c r="AV1933" s="40"/>
    </row>
    <row r="1934" spans="14:48" ht="13.5">
      <c r="N1934" s="40"/>
      <c r="O1934" s="40"/>
      <c r="P1934" s="40"/>
      <c r="W1934" s="40"/>
      <c r="Z1934" s="40"/>
      <c r="AV1934" s="40"/>
    </row>
    <row r="1935" spans="14:48" ht="13.5">
      <c r="N1935" s="40"/>
      <c r="O1935" s="40"/>
      <c r="P1935" s="40"/>
      <c r="W1935" s="40"/>
      <c r="Z1935" s="40"/>
      <c r="AV1935" s="40"/>
    </row>
    <row r="1936" spans="14:48" ht="13.5">
      <c r="N1936" s="40"/>
      <c r="O1936" s="40"/>
      <c r="P1936" s="40"/>
      <c r="W1936" s="40"/>
      <c r="Z1936" s="40"/>
      <c r="AV1936" s="40"/>
    </row>
    <row r="1937" spans="14:48" ht="13.5">
      <c r="N1937" s="40"/>
      <c r="O1937" s="40"/>
      <c r="P1937" s="40"/>
      <c r="W1937" s="40"/>
      <c r="Z1937" s="40"/>
      <c r="AV1937" s="40"/>
    </row>
    <row r="1938" spans="14:48" ht="13.5">
      <c r="N1938" s="40"/>
      <c r="O1938" s="40"/>
      <c r="P1938" s="40"/>
      <c r="W1938" s="40"/>
      <c r="Z1938" s="40"/>
      <c r="AV1938" s="40"/>
    </row>
    <row r="1939" spans="14:48" ht="13.5">
      <c r="N1939" s="40"/>
      <c r="O1939" s="40"/>
      <c r="P1939" s="40"/>
      <c r="W1939" s="40"/>
      <c r="Z1939" s="40"/>
      <c r="AV1939" s="40"/>
    </row>
    <row r="1940" spans="14:48" ht="13.5">
      <c r="N1940" s="40"/>
      <c r="O1940" s="40"/>
      <c r="P1940" s="40"/>
      <c r="W1940" s="40"/>
      <c r="Z1940" s="40"/>
      <c r="AV1940" s="40"/>
    </row>
    <row r="1941" spans="14:48" ht="13.5">
      <c r="N1941" s="40"/>
      <c r="O1941" s="40"/>
      <c r="P1941" s="40"/>
      <c r="W1941" s="40"/>
      <c r="Z1941" s="40"/>
      <c r="AV1941" s="40"/>
    </row>
    <row r="1942" spans="14:48" ht="13.5">
      <c r="N1942" s="40"/>
      <c r="O1942" s="40"/>
      <c r="P1942" s="40"/>
      <c r="W1942" s="40"/>
      <c r="Z1942" s="40"/>
      <c r="AV1942" s="40"/>
    </row>
    <row r="1943" spans="14:48" ht="13.5">
      <c r="N1943" s="40"/>
      <c r="O1943" s="40"/>
      <c r="P1943" s="40"/>
      <c r="W1943" s="40"/>
      <c r="Z1943" s="40"/>
      <c r="AV1943" s="40"/>
    </row>
    <row r="1944" spans="14:48" ht="13.5">
      <c r="N1944" s="40"/>
      <c r="O1944" s="40"/>
      <c r="P1944" s="40"/>
      <c r="W1944" s="40"/>
      <c r="Z1944" s="40"/>
      <c r="AV1944" s="40"/>
    </row>
    <row r="1945" spans="14:48" ht="13.5">
      <c r="N1945" s="40"/>
      <c r="O1945" s="40"/>
      <c r="P1945" s="40"/>
      <c r="W1945" s="40"/>
      <c r="Z1945" s="40"/>
      <c r="AV1945" s="40"/>
    </row>
    <row r="1946" spans="14:48" ht="13.5">
      <c r="N1946" s="40"/>
      <c r="O1946" s="40"/>
      <c r="P1946" s="40"/>
      <c r="W1946" s="40"/>
      <c r="Z1946" s="40"/>
      <c r="AV1946" s="40"/>
    </row>
    <row r="1947" spans="14:48" ht="13.5">
      <c r="N1947" s="40"/>
      <c r="O1947" s="40"/>
      <c r="P1947" s="40"/>
      <c r="W1947" s="40"/>
      <c r="Z1947" s="40"/>
      <c r="AV1947" s="40"/>
    </row>
    <row r="1948" spans="14:48" ht="13.5">
      <c r="N1948" s="40"/>
      <c r="O1948" s="40"/>
      <c r="P1948" s="40"/>
      <c r="W1948" s="40"/>
      <c r="Z1948" s="40"/>
      <c r="AV1948" s="40"/>
    </row>
    <row r="1949" spans="14:48" ht="13.5">
      <c r="N1949" s="40"/>
      <c r="O1949" s="40"/>
      <c r="P1949" s="40"/>
      <c r="W1949" s="40"/>
      <c r="Z1949" s="40"/>
      <c r="AV1949" s="40"/>
    </row>
    <row r="1950" spans="14:48" ht="13.5">
      <c r="N1950" s="40"/>
      <c r="O1950" s="40"/>
      <c r="P1950" s="40"/>
      <c r="W1950" s="40"/>
      <c r="Z1950" s="40"/>
      <c r="AV1950" s="40"/>
    </row>
    <row r="1951" spans="14:48" ht="13.5">
      <c r="N1951" s="40"/>
      <c r="O1951" s="40"/>
      <c r="P1951" s="40"/>
      <c r="W1951" s="40"/>
      <c r="Z1951" s="40"/>
      <c r="AV1951" s="40"/>
    </row>
    <row r="1952" spans="14:48" ht="13.5">
      <c r="N1952" s="40"/>
      <c r="O1952" s="40"/>
      <c r="P1952" s="40"/>
      <c r="W1952" s="40"/>
      <c r="Z1952" s="40"/>
      <c r="AV1952" s="40"/>
    </row>
    <row r="1953" spans="14:48" ht="13.5">
      <c r="N1953" s="40"/>
      <c r="O1953" s="40"/>
      <c r="P1953" s="40"/>
      <c r="W1953" s="40"/>
      <c r="Z1953" s="40"/>
      <c r="AV1953" s="40"/>
    </row>
    <row r="1954" spans="14:48" ht="13.5">
      <c r="N1954" s="40"/>
      <c r="O1954" s="40"/>
      <c r="P1954" s="40"/>
      <c r="W1954" s="40"/>
      <c r="Z1954" s="40"/>
      <c r="AV1954" s="40"/>
    </row>
    <row r="1955" spans="14:48" ht="13.5">
      <c r="N1955" s="40"/>
      <c r="O1955" s="40"/>
      <c r="P1955" s="40"/>
      <c r="W1955" s="40"/>
      <c r="Z1955" s="40"/>
      <c r="AV1955" s="40"/>
    </row>
    <row r="1956" spans="14:48" ht="13.5">
      <c r="N1956" s="40"/>
      <c r="O1956" s="40"/>
      <c r="P1956" s="40"/>
      <c r="W1956" s="40"/>
      <c r="Z1956" s="40"/>
      <c r="AV1956" s="40"/>
    </row>
    <row r="1957" spans="14:48" ht="13.5">
      <c r="N1957" s="40"/>
      <c r="O1957" s="40"/>
      <c r="P1957" s="40"/>
      <c r="W1957" s="40"/>
      <c r="Z1957" s="40"/>
      <c r="AV1957" s="40"/>
    </row>
    <row r="1958" spans="14:48" ht="13.5">
      <c r="N1958" s="40"/>
      <c r="O1958" s="40"/>
      <c r="P1958" s="40"/>
      <c r="W1958" s="40"/>
      <c r="Z1958" s="40"/>
      <c r="AV1958" s="40"/>
    </row>
    <row r="1959" spans="14:48" ht="13.5">
      <c r="N1959" s="40"/>
      <c r="O1959" s="40"/>
      <c r="P1959" s="40"/>
      <c r="W1959" s="40"/>
      <c r="Z1959" s="40"/>
      <c r="AV1959" s="40"/>
    </row>
    <row r="1960" spans="14:48" ht="13.5">
      <c r="N1960" s="40"/>
      <c r="O1960" s="40"/>
      <c r="P1960" s="40"/>
      <c r="W1960" s="40"/>
      <c r="Z1960" s="40"/>
      <c r="AV1960" s="40"/>
    </row>
    <row r="1961" spans="14:48" ht="13.5">
      <c r="N1961" s="40"/>
      <c r="O1961" s="40"/>
      <c r="P1961" s="40"/>
      <c r="W1961" s="40"/>
      <c r="Z1961" s="40"/>
      <c r="AV1961" s="40"/>
    </row>
    <row r="1962" spans="14:48" ht="13.5">
      <c r="N1962" s="40"/>
      <c r="O1962" s="40"/>
      <c r="P1962" s="40"/>
      <c r="W1962" s="40"/>
      <c r="Z1962" s="40"/>
      <c r="AV1962" s="40"/>
    </row>
    <row r="1963" spans="14:48" ht="13.5">
      <c r="N1963" s="40"/>
      <c r="O1963" s="40"/>
      <c r="P1963" s="40"/>
      <c r="W1963" s="40"/>
      <c r="Z1963" s="40"/>
      <c r="AV1963" s="40"/>
    </row>
    <row r="1964" spans="14:48" ht="13.5">
      <c r="N1964" s="40"/>
      <c r="O1964" s="40"/>
      <c r="P1964" s="40"/>
      <c r="W1964" s="40"/>
      <c r="Z1964" s="40"/>
      <c r="AV1964" s="40"/>
    </row>
    <row r="1965" spans="14:48" ht="13.5">
      <c r="N1965" s="40"/>
      <c r="O1965" s="40"/>
      <c r="P1965" s="40"/>
      <c r="W1965" s="40"/>
      <c r="Z1965" s="40"/>
      <c r="AV1965" s="40"/>
    </row>
    <row r="1966" spans="14:48" ht="13.5">
      <c r="N1966" s="40"/>
      <c r="O1966" s="40"/>
      <c r="P1966" s="40"/>
      <c r="W1966" s="40"/>
      <c r="Z1966" s="40"/>
      <c r="AV1966" s="40"/>
    </row>
    <row r="1967" spans="14:48" ht="13.5">
      <c r="N1967" s="40"/>
      <c r="O1967" s="40"/>
      <c r="P1967" s="40"/>
      <c r="W1967" s="40"/>
      <c r="Z1967" s="40"/>
      <c r="AV1967" s="40"/>
    </row>
    <row r="1968" spans="14:48" ht="13.5">
      <c r="N1968" s="40"/>
      <c r="O1968" s="40"/>
      <c r="P1968" s="40"/>
      <c r="W1968" s="40"/>
      <c r="Z1968" s="40"/>
      <c r="AV1968" s="40"/>
    </row>
    <row r="1969" spans="14:48" ht="13.5">
      <c r="N1969" s="40"/>
      <c r="O1969" s="40"/>
      <c r="P1969" s="40"/>
      <c r="W1969" s="40"/>
      <c r="Z1969" s="40"/>
      <c r="AV1969" s="40"/>
    </row>
    <row r="1970" spans="14:48" ht="13.5">
      <c r="N1970" s="40"/>
      <c r="O1970" s="40"/>
      <c r="P1970" s="40"/>
      <c r="W1970" s="40"/>
      <c r="Z1970" s="40"/>
      <c r="AV1970" s="40"/>
    </row>
    <row r="1971" spans="14:48" ht="13.5">
      <c r="N1971" s="40"/>
      <c r="O1971" s="40"/>
      <c r="P1971" s="40"/>
      <c r="W1971" s="40"/>
      <c r="Z1971" s="40"/>
      <c r="AV1971" s="40"/>
    </row>
    <row r="1972" spans="14:48" ht="13.5">
      <c r="N1972" s="40"/>
      <c r="O1972" s="40"/>
      <c r="P1972" s="40"/>
      <c r="W1972" s="40"/>
      <c r="Z1972" s="40"/>
      <c r="AV1972" s="40"/>
    </row>
    <row r="1973" spans="14:48" ht="13.5">
      <c r="N1973" s="40"/>
      <c r="O1973" s="40"/>
      <c r="P1973" s="40"/>
      <c r="W1973" s="40"/>
      <c r="Z1973" s="40"/>
      <c r="AV1973" s="40"/>
    </row>
    <row r="1974" spans="14:48" ht="13.5">
      <c r="N1974" s="40"/>
      <c r="O1974" s="40"/>
      <c r="P1974" s="40"/>
      <c r="W1974" s="40"/>
      <c r="Z1974" s="40"/>
      <c r="AV1974" s="40"/>
    </row>
    <row r="1975" spans="14:48" ht="13.5">
      <c r="N1975" s="40"/>
      <c r="O1975" s="40"/>
      <c r="P1975" s="40"/>
      <c r="W1975" s="40"/>
      <c r="Z1975" s="40"/>
      <c r="AV1975" s="40"/>
    </row>
    <row r="1976" spans="14:48" ht="13.5">
      <c r="N1976" s="40"/>
      <c r="O1976" s="40"/>
      <c r="P1976" s="40"/>
      <c r="W1976" s="40"/>
      <c r="Z1976" s="40"/>
      <c r="AV1976" s="40"/>
    </row>
    <row r="1977" spans="14:48" ht="13.5">
      <c r="N1977" s="40"/>
      <c r="O1977" s="40"/>
      <c r="P1977" s="40"/>
      <c r="W1977" s="40"/>
      <c r="Z1977" s="40"/>
      <c r="AV1977" s="40"/>
    </row>
    <row r="1978" spans="14:48" ht="13.5">
      <c r="N1978" s="40"/>
      <c r="O1978" s="40"/>
      <c r="P1978" s="40"/>
      <c r="W1978" s="40"/>
      <c r="Z1978" s="40"/>
      <c r="AV1978" s="40"/>
    </row>
    <row r="1979" spans="14:48" ht="13.5">
      <c r="N1979" s="40"/>
      <c r="O1979" s="40"/>
      <c r="P1979" s="40"/>
      <c r="W1979" s="40"/>
      <c r="Z1979" s="40"/>
      <c r="AV1979" s="40"/>
    </row>
    <row r="1980" spans="14:48" ht="13.5">
      <c r="N1980" s="40"/>
      <c r="O1980" s="40"/>
      <c r="P1980" s="40"/>
      <c r="W1980" s="40"/>
      <c r="Z1980" s="40"/>
      <c r="AV1980" s="40"/>
    </row>
    <row r="1981" spans="14:48" ht="13.5">
      <c r="N1981" s="40"/>
      <c r="O1981" s="40"/>
      <c r="P1981" s="40"/>
      <c r="W1981" s="40"/>
      <c r="Z1981" s="40"/>
      <c r="AV1981" s="40"/>
    </row>
    <row r="1982" spans="14:48" ht="13.5">
      <c r="N1982" s="40"/>
      <c r="O1982" s="40"/>
      <c r="P1982" s="40"/>
      <c r="W1982" s="40"/>
      <c r="Z1982" s="40"/>
      <c r="AV1982" s="40"/>
    </row>
    <row r="1983" spans="14:48" ht="13.5">
      <c r="N1983" s="40"/>
      <c r="O1983" s="40"/>
      <c r="P1983" s="40"/>
      <c r="W1983" s="40"/>
      <c r="Z1983" s="40"/>
      <c r="AV1983" s="40"/>
    </row>
    <row r="1984" spans="14:48" ht="13.5">
      <c r="N1984" s="40"/>
      <c r="O1984" s="40"/>
      <c r="P1984" s="40"/>
      <c r="W1984" s="40"/>
      <c r="Z1984" s="40"/>
      <c r="AV1984" s="40"/>
    </row>
    <row r="1985" spans="14:48" ht="13.5">
      <c r="N1985" s="40"/>
      <c r="O1985" s="40"/>
      <c r="P1985" s="40"/>
      <c r="W1985" s="40"/>
      <c r="Z1985" s="40"/>
      <c r="AV1985" s="40"/>
    </row>
    <row r="1986" spans="14:48" ht="13.5">
      <c r="N1986" s="40"/>
      <c r="O1986" s="40"/>
      <c r="P1986" s="40"/>
      <c r="W1986" s="40"/>
      <c r="Z1986" s="40"/>
      <c r="AV1986" s="40"/>
    </row>
    <row r="1987" spans="14:48" ht="13.5">
      <c r="N1987" s="40"/>
      <c r="O1987" s="40"/>
      <c r="P1987" s="40"/>
      <c r="W1987" s="40"/>
      <c r="Z1987" s="40"/>
      <c r="AV1987" s="40"/>
    </row>
    <row r="1988" spans="14:48" ht="13.5">
      <c r="N1988" s="40"/>
      <c r="O1988" s="40"/>
      <c r="P1988" s="40"/>
      <c r="W1988" s="40"/>
      <c r="Z1988" s="40"/>
      <c r="AV1988" s="40"/>
    </row>
    <row r="1989" spans="14:48" ht="13.5">
      <c r="N1989" s="40"/>
      <c r="O1989" s="40"/>
      <c r="P1989" s="40"/>
      <c r="W1989" s="40"/>
      <c r="Z1989" s="40"/>
      <c r="AV1989" s="40"/>
    </row>
    <row r="1990" spans="14:48" ht="13.5">
      <c r="N1990" s="40"/>
      <c r="O1990" s="40"/>
      <c r="P1990" s="40"/>
      <c r="W1990" s="40"/>
      <c r="Z1990" s="40"/>
      <c r="AV1990" s="40"/>
    </row>
    <row r="1991" spans="14:48" ht="13.5">
      <c r="N1991" s="40"/>
      <c r="O1991" s="40"/>
      <c r="P1991" s="40"/>
      <c r="W1991" s="40"/>
      <c r="Z1991" s="40"/>
      <c r="AV1991" s="40"/>
    </row>
    <row r="1992" spans="14:48" ht="13.5">
      <c r="N1992" s="40"/>
      <c r="O1992" s="40"/>
      <c r="P1992" s="40"/>
      <c r="W1992" s="40"/>
      <c r="Z1992" s="40"/>
      <c r="AV1992" s="40"/>
    </row>
    <row r="1993" spans="14:48" ht="13.5">
      <c r="N1993" s="40"/>
      <c r="O1993" s="40"/>
      <c r="P1993" s="40"/>
      <c r="W1993" s="40"/>
      <c r="Z1993" s="40"/>
      <c r="AV1993" s="40"/>
    </row>
    <row r="1994" spans="14:48" ht="13.5">
      <c r="N1994" s="40"/>
      <c r="O1994" s="40"/>
      <c r="P1994" s="40"/>
      <c r="W1994" s="40"/>
      <c r="Z1994" s="40"/>
      <c r="AV1994" s="40"/>
    </row>
    <row r="1995" spans="14:48" ht="13.5">
      <c r="N1995" s="40"/>
      <c r="O1995" s="40"/>
      <c r="P1995" s="40"/>
      <c r="W1995" s="40"/>
      <c r="Z1995" s="40"/>
      <c r="AV1995" s="40"/>
    </row>
    <row r="1996" spans="14:48" ht="13.5">
      <c r="N1996" s="40"/>
      <c r="O1996" s="40"/>
      <c r="P1996" s="40"/>
      <c r="W1996" s="40"/>
      <c r="Z1996" s="40"/>
      <c r="AV1996" s="40"/>
    </row>
    <row r="1997" spans="14:48" ht="13.5">
      <c r="N1997" s="40"/>
      <c r="O1997" s="40"/>
      <c r="P1997" s="40"/>
      <c r="W1997" s="40"/>
      <c r="Z1997" s="40"/>
      <c r="AV1997" s="40"/>
    </row>
    <row r="1998" spans="14:48" ht="13.5">
      <c r="N1998" s="40"/>
      <c r="O1998" s="40"/>
      <c r="P1998" s="40"/>
      <c r="W1998" s="40"/>
      <c r="Z1998" s="40"/>
      <c r="AV1998" s="40"/>
    </row>
    <row r="1999" spans="14:48" ht="13.5">
      <c r="N1999" s="40"/>
      <c r="O1999" s="40"/>
      <c r="P1999" s="40"/>
      <c r="W1999" s="40"/>
      <c r="Z1999" s="40"/>
      <c r="AV1999" s="40"/>
    </row>
    <row r="2000" spans="14:48" ht="13.5">
      <c r="N2000" s="40"/>
      <c r="O2000" s="40"/>
      <c r="P2000" s="40"/>
      <c r="W2000" s="40"/>
      <c r="Z2000" s="40"/>
      <c r="AV2000" s="40"/>
    </row>
    <row r="2001" spans="14:48" ht="13.5">
      <c r="N2001" s="40"/>
      <c r="O2001" s="40"/>
      <c r="P2001" s="40"/>
      <c r="W2001" s="40"/>
      <c r="Z2001" s="40"/>
      <c r="AV2001" s="40"/>
    </row>
    <row r="2002" spans="14:48" ht="13.5">
      <c r="N2002" s="40"/>
      <c r="O2002" s="40"/>
      <c r="P2002" s="40"/>
      <c r="W2002" s="40"/>
      <c r="Z2002" s="40"/>
      <c r="AV2002" s="40"/>
    </row>
    <row r="2003" spans="14:48" ht="13.5">
      <c r="N2003" s="40"/>
      <c r="O2003" s="40"/>
      <c r="P2003" s="40"/>
      <c r="W2003" s="40"/>
      <c r="Z2003" s="40"/>
      <c r="AV2003" s="40"/>
    </row>
    <row r="2004" spans="14:48" ht="13.5">
      <c r="N2004" s="40"/>
      <c r="O2004" s="40"/>
      <c r="P2004" s="40"/>
      <c r="W2004" s="40"/>
      <c r="Z2004" s="40"/>
      <c r="AV2004" s="40"/>
    </row>
    <row r="2005" spans="14:48" ht="13.5">
      <c r="N2005" s="40"/>
      <c r="O2005" s="40"/>
      <c r="P2005" s="40"/>
      <c r="W2005" s="40"/>
      <c r="Z2005" s="40"/>
      <c r="AV2005" s="40"/>
    </row>
    <row r="2006" spans="14:48" ht="13.5">
      <c r="N2006" s="40"/>
      <c r="O2006" s="40"/>
      <c r="P2006" s="40"/>
      <c r="W2006" s="40"/>
      <c r="Z2006" s="40"/>
      <c r="AV2006" s="40"/>
    </row>
    <row r="2007" spans="14:48" ht="13.5">
      <c r="N2007" s="40"/>
      <c r="O2007" s="40"/>
      <c r="P2007" s="40"/>
      <c r="W2007" s="40"/>
      <c r="Z2007" s="40"/>
      <c r="AV2007" s="40"/>
    </row>
    <row r="2008" spans="14:48" ht="13.5">
      <c r="N2008" s="40"/>
      <c r="O2008" s="40"/>
      <c r="P2008" s="40"/>
      <c r="W2008" s="40"/>
      <c r="Z2008" s="40"/>
      <c r="AV2008" s="40"/>
    </row>
    <row r="2009" spans="14:48" ht="13.5">
      <c r="N2009" s="40"/>
      <c r="O2009" s="40"/>
      <c r="P2009" s="40"/>
      <c r="W2009" s="40"/>
      <c r="Z2009" s="40"/>
      <c r="AV2009" s="40"/>
    </row>
    <row r="2010" spans="14:48" ht="13.5">
      <c r="N2010" s="40"/>
      <c r="O2010" s="40"/>
      <c r="P2010" s="40"/>
      <c r="W2010" s="40"/>
      <c r="Z2010" s="40"/>
      <c r="AV2010" s="40"/>
    </row>
    <row r="2011" spans="14:48" ht="13.5">
      <c r="N2011" s="40"/>
      <c r="O2011" s="40"/>
      <c r="P2011" s="40"/>
      <c r="W2011" s="40"/>
      <c r="Z2011" s="40"/>
      <c r="AV2011" s="40"/>
    </row>
    <row r="2012" spans="14:48" ht="13.5">
      <c r="N2012" s="40"/>
      <c r="O2012" s="40"/>
      <c r="P2012" s="40"/>
      <c r="W2012" s="40"/>
      <c r="Z2012" s="40"/>
      <c r="AV2012" s="40"/>
    </row>
    <row r="2013" spans="14:48" ht="13.5">
      <c r="N2013" s="40"/>
      <c r="O2013" s="40"/>
      <c r="P2013" s="40"/>
      <c r="W2013" s="40"/>
      <c r="Z2013" s="40"/>
      <c r="AV2013" s="40"/>
    </row>
    <row r="2014" spans="14:48" ht="13.5">
      <c r="N2014" s="40"/>
      <c r="O2014" s="40"/>
      <c r="P2014" s="40"/>
      <c r="W2014" s="40"/>
      <c r="Z2014" s="40"/>
      <c r="AV2014" s="40"/>
    </row>
    <row r="2015" spans="14:48" ht="13.5">
      <c r="N2015" s="40"/>
      <c r="O2015" s="40"/>
      <c r="P2015" s="40"/>
      <c r="W2015" s="40"/>
      <c r="Z2015" s="40"/>
      <c r="AV2015" s="40"/>
    </row>
    <row r="2016" spans="14:48" ht="13.5">
      <c r="N2016" s="40"/>
      <c r="O2016" s="40"/>
      <c r="P2016" s="40"/>
      <c r="W2016" s="40"/>
      <c r="Z2016" s="40"/>
      <c r="AV2016" s="40"/>
    </row>
    <row r="2017" spans="14:48" ht="13.5">
      <c r="N2017" s="40"/>
      <c r="O2017" s="40"/>
      <c r="P2017" s="40"/>
      <c r="W2017" s="40"/>
      <c r="Z2017" s="40"/>
      <c r="AV2017" s="40"/>
    </row>
    <row r="2018" spans="14:48" ht="13.5">
      <c r="N2018" s="40"/>
      <c r="O2018" s="40"/>
      <c r="P2018" s="40"/>
      <c r="W2018" s="40"/>
      <c r="Z2018" s="40"/>
      <c r="AV2018" s="40"/>
    </row>
    <row r="2019" spans="14:48" ht="13.5">
      <c r="N2019" s="40"/>
      <c r="O2019" s="40"/>
      <c r="P2019" s="40"/>
      <c r="W2019" s="40"/>
      <c r="Z2019" s="40"/>
      <c r="AV2019" s="40"/>
    </row>
    <row r="2020" spans="14:48" ht="13.5">
      <c r="N2020" s="40"/>
      <c r="O2020" s="40"/>
      <c r="P2020" s="40"/>
      <c r="W2020" s="40"/>
      <c r="Z2020" s="40"/>
      <c r="AV2020" s="40"/>
    </row>
    <row r="2021" spans="14:48" ht="13.5">
      <c r="N2021" s="40"/>
      <c r="O2021" s="40"/>
      <c r="P2021" s="40"/>
      <c r="W2021" s="40"/>
      <c r="Z2021" s="40"/>
      <c r="AV2021" s="40"/>
    </row>
    <row r="2022" spans="14:48" ht="13.5">
      <c r="N2022" s="40"/>
      <c r="O2022" s="40"/>
      <c r="P2022" s="40"/>
      <c r="W2022" s="40"/>
      <c r="Z2022" s="40"/>
      <c r="AV2022" s="40"/>
    </row>
    <row r="2023" spans="14:48" ht="13.5">
      <c r="N2023" s="40"/>
      <c r="O2023" s="40"/>
      <c r="P2023" s="40"/>
      <c r="W2023" s="40"/>
      <c r="Z2023" s="40"/>
      <c r="AV2023" s="40"/>
    </row>
    <row r="2024" spans="14:48" ht="13.5">
      <c r="N2024" s="40"/>
      <c r="O2024" s="40"/>
      <c r="P2024" s="40"/>
      <c r="W2024" s="40"/>
      <c r="Z2024" s="40"/>
      <c r="AV2024" s="40"/>
    </row>
    <row r="2025" spans="14:48" ht="13.5">
      <c r="N2025" s="40"/>
      <c r="O2025" s="40"/>
      <c r="P2025" s="40"/>
      <c r="W2025" s="40"/>
      <c r="Z2025" s="40"/>
      <c r="AV2025" s="40"/>
    </row>
    <row r="2026" spans="14:48" ht="13.5">
      <c r="N2026" s="40"/>
      <c r="O2026" s="40"/>
      <c r="P2026" s="40"/>
      <c r="W2026" s="40"/>
      <c r="Z2026" s="40"/>
      <c r="AV2026" s="40"/>
    </row>
    <row r="2027" spans="14:48" ht="13.5">
      <c r="N2027" s="40"/>
      <c r="O2027" s="40"/>
      <c r="P2027" s="40"/>
      <c r="W2027" s="40"/>
      <c r="Z2027" s="40"/>
      <c r="AV2027" s="40"/>
    </row>
    <row r="2028" spans="14:48" ht="13.5">
      <c r="N2028" s="40"/>
      <c r="O2028" s="40"/>
      <c r="P2028" s="40"/>
      <c r="W2028" s="40"/>
      <c r="Z2028" s="40"/>
      <c r="AV2028" s="40"/>
    </row>
    <row r="2029" spans="14:48" ht="13.5">
      <c r="N2029" s="40"/>
      <c r="O2029" s="40"/>
      <c r="P2029" s="40"/>
      <c r="W2029" s="40"/>
      <c r="Z2029" s="40"/>
      <c r="AV2029" s="40"/>
    </row>
    <row r="2030" spans="14:48" ht="13.5">
      <c r="N2030" s="40"/>
      <c r="O2030" s="40"/>
      <c r="P2030" s="40"/>
      <c r="W2030" s="40"/>
      <c r="Z2030" s="40"/>
      <c r="AV2030" s="40"/>
    </row>
    <row r="2031" spans="14:48" ht="13.5">
      <c r="N2031" s="40"/>
      <c r="O2031" s="40"/>
      <c r="P2031" s="40"/>
      <c r="W2031" s="40"/>
      <c r="Z2031" s="40"/>
      <c r="AV2031" s="40"/>
    </row>
    <row r="2032" spans="14:48" ht="13.5">
      <c r="N2032" s="40"/>
      <c r="O2032" s="40"/>
      <c r="P2032" s="40"/>
      <c r="W2032" s="40"/>
      <c r="Z2032" s="40"/>
      <c r="AV2032" s="40"/>
    </row>
    <row r="2033" spans="14:48" ht="13.5">
      <c r="N2033" s="40"/>
      <c r="O2033" s="40"/>
      <c r="P2033" s="40"/>
      <c r="W2033" s="40"/>
      <c r="Z2033" s="40"/>
      <c r="AV2033" s="40"/>
    </row>
    <row r="2034" spans="14:48" ht="13.5">
      <c r="N2034" s="40"/>
      <c r="O2034" s="40"/>
      <c r="P2034" s="40"/>
      <c r="W2034" s="40"/>
      <c r="Z2034" s="40"/>
      <c r="AV2034" s="40"/>
    </row>
    <row r="2035" spans="14:48" ht="13.5">
      <c r="N2035" s="40"/>
      <c r="O2035" s="40"/>
      <c r="P2035" s="40"/>
      <c r="W2035" s="40"/>
      <c r="Z2035" s="40"/>
      <c r="AV2035" s="40"/>
    </row>
    <row r="2036" spans="14:48" ht="13.5">
      <c r="N2036" s="40"/>
      <c r="O2036" s="40"/>
      <c r="P2036" s="40"/>
      <c r="W2036" s="40"/>
      <c r="Z2036" s="40"/>
      <c r="AV2036" s="40"/>
    </row>
    <row r="2037" spans="14:48" ht="13.5">
      <c r="N2037" s="40"/>
      <c r="O2037" s="40"/>
      <c r="P2037" s="40"/>
      <c r="W2037" s="40"/>
      <c r="Z2037" s="40"/>
      <c r="AV2037" s="40"/>
    </row>
    <row r="2038" spans="14:48" ht="13.5">
      <c r="N2038" s="40"/>
      <c r="O2038" s="40"/>
      <c r="P2038" s="40"/>
      <c r="W2038" s="40"/>
      <c r="Z2038" s="40"/>
      <c r="AV2038" s="40"/>
    </row>
    <row r="2039" spans="14:48" ht="13.5">
      <c r="N2039" s="40"/>
      <c r="O2039" s="40"/>
      <c r="P2039" s="40"/>
      <c r="W2039" s="40"/>
      <c r="Z2039" s="40"/>
      <c r="AV2039" s="40"/>
    </row>
    <row r="2040" spans="14:48" ht="13.5">
      <c r="N2040" s="40"/>
      <c r="O2040" s="40"/>
      <c r="P2040" s="40"/>
      <c r="W2040" s="40"/>
      <c r="Z2040" s="40"/>
      <c r="AV2040" s="40"/>
    </row>
    <row r="2041" spans="14:48" ht="13.5">
      <c r="N2041" s="40"/>
      <c r="O2041" s="40"/>
      <c r="P2041" s="40"/>
      <c r="W2041" s="40"/>
      <c r="Z2041" s="40"/>
      <c r="AV2041" s="40"/>
    </row>
    <row r="2042" spans="14:48" ht="13.5">
      <c r="N2042" s="40"/>
      <c r="O2042" s="40"/>
      <c r="P2042" s="40"/>
      <c r="W2042" s="40"/>
      <c r="Z2042" s="40"/>
      <c r="AV2042" s="40"/>
    </row>
    <row r="2043" spans="14:48" ht="13.5">
      <c r="N2043" s="40"/>
      <c r="O2043" s="40"/>
      <c r="P2043" s="40"/>
      <c r="W2043" s="40"/>
      <c r="Z2043" s="40"/>
      <c r="AV2043" s="40"/>
    </row>
    <row r="2044" spans="14:48" ht="13.5">
      <c r="N2044" s="40"/>
      <c r="O2044" s="40"/>
      <c r="P2044" s="40"/>
      <c r="W2044" s="40"/>
      <c r="Z2044" s="40"/>
      <c r="AV2044" s="40"/>
    </row>
    <row r="2045" spans="14:48" ht="13.5">
      <c r="N2045" s="40"/>
      <c r="O2045" s="40"/>
      <c r="P2045" s="40"/>
      <c r="W2045" s="40"/>
      <c r="Z2045" s="40"/>
      <c r="AV2045" s="40"/>
    </row>
    <row r="2046" spans="14:48" ht="13.5">
      <c r="N2046" s="40"/>
      <c r="O2046" s="40"/>
      <c r="P2046" s="40"/>
      <c r="W2046" s="40"/>
      <c r="Z2046" s="40"/>
      <c r="AV2046" s="40"/>
    </row>
    <row r="2047" spans="14:48" ht="13.5">
      <c r="N2047" s="40"/>
      <c r="O2047" s="40"/>
      <c r="P2047" s="40"/>
      <c r="W2047" s="40"/>
      <c r="Z2047" s="40"/>
      <c r="AV2047" s="40"/>
    </row>
    <row r="2048" spans="14:48" ht="13.5">
      <c r="N2048" s="40"/>
      <c r="O2048" s="40"/>
      <c r="P2048" s="40"/>
      <c r="W2048" s="40"/>
      <c r="Z2048" s="40"/>
      <c r="AV2048" s="40"/>
    </row>
    <row r="2049" spans="14:48" ht="13.5">
      <c r="N2049" s="40"/>
      <c r="O2049" s="40"/>
      <c r="P2049" s="40"/>
      <c r="W2049" s="40"/>
      <c r="Z2049" s="40"/>
      <c r="AV2049" s="40"/>
    </row>
    <row r="2050" spans="14:48" ht="13.5">
      <c r="N2050" s="40"/>
      <c r="O2050" s="40"/>
      <c r="P2050" s="40"/>
      <c r="W2050" s="40"/>
      <c r="Z2050" s="40"/>
      <c r="AV2050" s="40"/>
    </row>
    <row r="2051" spans="14:48" ht="13.5">
      <c r="N2051" s="40"/>
      <c r="O2051" s="40"/>
      <c r="P2051" s="40"/>
      <c r="W2051" s="40"/>
      <c r="Z2051" s="40"/>
      <c r="AV2051" s="40"/>
    </row>
    <row r="2052" spans="14:48" ht="13.5">
      <c r="N2052" s="40"/>
      <c r="O2052" s="40"/>
      <c r="P2052" s="40"/>
      <c r="W2052" s="40"/>
      <c r="Z2052" s="40"/>
      <c r="AV2052" s="40"/>
    </row>
    <row r="2053" spans="14:48" ht="13.5">
      <c r="N2053" s="40"/>
      <c r="O2053" s="40"/>
      <c r="P2053" s="40"/>
      <c r="W2053" s="40"/>
      <c r="Z2053" s="40"/>
      <c r="AV2053" s="40"/>
    </row>
    <row r="2054" spans="14:48" ht="13.5">
      <c r="N2054" s="40"/>
      <c r="O2054" s="40"/>
      <c r="P2054" s="40"/>
      <c r="W2054" s="40"/>
      <c r="Z2054" s="40"/>
      <c r="AV2054" s="40"/>
    </row>
    <row r="2055" spans="14:48" ht="13.5">
      <c r="N2055" s="40"/>
      <c r="O2055" s="40"/>
      <c r="P2055" s="40"/>
      <c r="W2055" s="40"/>
      <c r="Z2055" s="40"/>
      <c r="AV2055" s="40"/>
    </row>
    <row r="2056" spans="14:48" ht="13.5">
      <c r="N2056" s="40"/>
      <c r="O2056" s="40"/>
      <c r="P2056" s="40"/>
      <c r="W2056" s="40"/>
      <c r="Z2056" s="40"/>
      <c r="AV2056" s="40"/>
    </row>
    <row r="2057" spans="14:48" ht="13.5">
      <c r="N2057" s="40"/>
      <c r="O2057" s="40"/>
      <c r="P2057" s="40"/>
      <c r="W2057" s="40"/>
      <c r="Z2057" s="40"/>
      <c r="AV2057" s="40"/>
    </row>
    <row r="2058" spans="14:48" ht="13.5">
      <c r="N2058" s="40"/>
      <c r="O2058" s="40"/>
      <c r="P2058" s="40"/>
      <c r="W2058" s="40"/>
      <c r="Z2058" s="40"/>
      <c r="AV2058" s="40"/>
    </row>
    <row r="2059" spans="14:48" ht="13.5">
      <c r="N2059" s="40"/>
      <c r="O2059" s="40"/>
      <c r="P2059" s="40"/>
      <c r="W2059" s="40"/>
      <c r="Z2059" s="40"/>
      <c r="AV2059" s="40"/>
    </row>
    <row r="2060" spans="14:48" ht="13.5">
      <c r="N2060" s="40"/>
      <c r="O2060" s="40"/>
      <c r="P2060" s="40"/>
      <c r="W2060" s="40"/>
      <c r="Z2060" s="40"/>
      <c r="AV2060" s="40"/>
    </row>
    <row r="2061" spans="14:48" ht="13.5">
      <c r="N2061" s="40"/>
      <c r="O2061" s="40"/>
      <c r="P2061" s="40"/>
      <c r="W2061" s="40"/>
      <c r="Z2061" s="40"/>
      <c r="AV2061" s="40"/>
    </row>
    <row r="2062" spans="14:48" ht="13.5">
      <c r="N2062" s="40"/>
      <c r="O2062" s="40"/>
      <c r="P2062" s="40"/>
      <c r="W2062" s="40"/>
      <c r="Z2062" s="40"/>
      <c r="AV2062" s="40"/>
    </row>
    <row r="2063" spans="14:48" ht="13.5">
      <c r="N2063" s="40"/>
      <c r="O2063" s="40"/>
      <c r="P2063" s="40"/>
      <c r="W2063" s="40"/>
      <c r="Z2063" s="40"/>
      <c r="AV2063" s="40"/>
    </row>
    <row r="2064" spans="14:48" ht="13.5">
      <c r="N2064" s="40"/>
      <c r="O2064" s="40"/>
      <c r="P2064" s="40"/>
      <c r="W2064" s="40"/>
      <c r="Z2064" s="40"/>
      <c r="AV2064" s="40"/>
    </row>
    <row r="2065" spans="14:48" ht="13.5">
      <c r="N2065" s="40"/>
      <c r="O2065" s="40"/>
      <c r="P2065" s="40"/>
      <c r="W2065" s="40"/>
      <c r="Z2065" s="40"/>
      <c r="AV2065" s="40"/>
    </row>
    <row r="2066" spans="14:48" ht="13.5">
      <c r="N2066" s="40"/>
      <c r="O2066" s="40"/>
      <c r="P2066" s="40"/>
      <c r="W2066" s="40"/>
      <c r="Z2066" s="40"/>
      <c r="AV2066" s="40"/>
    </row>
    <row r="2067" spans="14:48" ht="13.5">
      <c r="N2067" s="40"/>
      <c r="O2067" s="40"/>
      <c r="P2067" s="40"/>
      <c r="W2067" s="40"/>
      <c r="Z2067" s="40"/>
      <c r="AV2067" s="40"/>
    </row>
    <row r="2068" spans="14:48" ht="13.5">
      <c r="N2068" s="40"/>
      <c r="O2068" s="40"/>
      <c r="P2068" s="40"/>
      <c r="W2068" s="40"/>
      <c r="Z2068" s="40"/>
      <c r="AV2068" s="40"/>
    </row>
    <row r="2069" spans="14:48" ht="13.5">
      <c r="N2069" s="40"/>
      <c r="O2069" s="40"/>
      <c r="P2069" s="40"/>
      <c r="W2069" s="40"/>
      <c r="Z2069" s="40"/>
      <c r="AV2069" s="40"/>
    </row>
    <row r="2070" spans="14:48" ht="13.5">
      <c r="N2070" s="40"/>
      <c r="O2070" s="40"/>
      <c r="P2070" s="40"/>
      <c r="W2070" s="40"/>
      <c r="Z2070" s="40"/>
      <c r="AV2070" s="40"/>
    </row>
    <row r="2071" spans="14:48" ht="13.5">
      <c r="N2071" s="40"/>
      <c r="O2071" s="40"/>
      <c r="P2071" s="40"/>
      <c r="W2071" s="40"/>
      <c r="Z2071" s="40"/>
      <c r="AV2071" s="40"/>
    </row>
    <row r="2072" spans="14:48" ht="13.5">
      <c r="N2072" s="40"/>
      <c r="O2072" s="40"/>
      <c r="P2072" s="40"/>
      <c r="W2072" s="40"/>
      <c r="Z2072" s="40"/>
      <c r="AV2072" s="40"/>
    </row>
    <row r="2073" spans="14:48" ht="13.5">
      <c r="N2073" s="40"/>
      <c r="O2073" s="40"/>
      <c r="P2073" s="40"/>
      <c r="W2073" s="40"/>
      <c r="Z2073" s="40"/>
      <c r="AV2073" s="40"/>
    </row>
    <row r="2074" spans="14:48" ht="13.5">
      <c r="N2074" s="40"/>
      <c r="O2074" s="40"/>
      <c r="P2074" s="40"/>
      <c r="W2074" s="40"/>
      <c r="Z2074" s="40"/>
      <c r="AV2074" s="40"/>
    </row>
    <row r="2075" spans="14:48" ht="13.5">
      <c r="N2075" s="40"/>
      <c r="O2075" s="40"/>
      <c r="P2075" s="40"/>
      <c r="W2075" s="40"/>
      <c r="Z2075" s="40"/>
      <c r="AV2075" s="40"/>
    </row>
    <row r="2076" spans="14:48" ht="13.5">
      <c r="N2076" s="40"/>
      <c r="O2076" s="40"/>
      <c r="P2076" s="40"/>
      <c r="W2076" s="40"/>
      <c r="Z2076" s="40"/>
      <c r="AV2076" s="40"/>
    </row>
    <row r="2077" spans="14:48" ht="13.5">
      <c r="N2077" s="40"/>
      <c r="O2077" s="40"/>
      <c r="P2077" s="40"/>
      <c r="W2077" s="40"/>
      <c r="Z2077" s="40"/>
      <c r="AV2077" s="40"/>
    </row>
    <row r="2078" spans="14:48" ht="13.5">
      <c r="N2078" s="40"/>
      <c r="O2078" s="40"/>
      <c r="P2078" s="40"/>
      <c r="W2078" s="40"/>
      <c r="Z2078" s="40"/>
      <c r="AV2078" s="40"/>
    </row>
    <row r="2079" spans="14:48" ht="13.5">
      <c r="N2079" s="40"/>
      <c r="O2079" s="40"/>
      <c r="P2079" s="40"/>
      <c r="W2079" s="40"/>
      <c r="Z2079" s="40"/>
      <c r="AV2079" s="40"/>
    </row>
    <row r="2080" spans="14:48" ht="13.5">
      <c r="N2080" s="40"/>
      <c r="O2080" s="40"/>
      <c r="P2080" s="40"/>
      <c r="W2080" s="40"/>
      <c r="Z2080" s="40"/>
      <c r="AV2080" s="40"/>
    </row>
    <row r="2081" spans="14:48" ht="13.5">
      <c r="N2081" s="40"/>
      <c r="O2081" s="40"/>
      <c r="P2081" s="40"/>
      <c r="W2081" s="40"/>
      <c r="Z2081" s="40"/>
      <c r="AV2081" s="40"/>
    </row>
    <row r="2082" spans="14:48" ht="13.5">
      <c r="N2082" s="40"/>
      <c r="O2082" s="40"/>
      <c r="P2082" s="40"/>
      <c r="W2082" s="40"/>
      <c r="Z2082" s="40"/>
      <c r="AV2082" s="40"/>
    </row>
    <row r="2083" spans="14:48" ht="13.5">
      <c r="N2083" s="40"/>
      <c r="O2083" s="40"/>
      <c r="P2083" s="40"/>
      <c r="W2083" s="40"/>
      <c r="Z2083" s="40"/>
      <c r="AV2083" s="40"/>
    </row>
    <row r="2084" spans="14:48" ht="13.5">
      <c r="N2084" s="40"/>
      <c r="O2084" s="40"/>
      <c r="P2084" s="40"/>
      <c r="W2084" s="40"/>
      <c r="Z2084" s="40"/>
      <c r="AV2084" s="40"/>
    </row>
    <row r="2085" spans="14:48" ht="13.5">
      <c r="N2085" s="40"/>
      <c r="O2085" s="40"/>
      <c r="P2085" s="40"/>
      <c r="W2085" s="40"/>
      <c r="Z2085" s="40"/>
      <c r="AV2085" s="40"/>
    </row>
    <row r="2086" spans="14:48" ht="13.5">
      <c r="N2086" s="40"/>
      <c r="O2086" s="40"/>
      <c r="P2086" s="40"/>
      <c r="W2086" s="40"/>
      <c r="Z2086" s="40"/>
      <c r="AV2086" s="40"/>
    </row>
    <row r="2087" spans="14:48" ht="13.5">
      <c r="N2087" s="40"/>
      <c r="O2087" s="40"/>
      <c r="P2087" s="40"/>
      <c r="W2087" s="40"/>
      <c r="Z2087" s="40"/>
      <c r="AV2087" s="40"/>
    </row>
    <row r="2088" spans="14:48" ht="13.5">
      <c r="N2088" s="40"/>
      <c r="O2088" s="40"/>
      <c r="P2088" s="40"/>
      <c r="W2088" s="40"/>
      <c r="Z2088" s="40"/>
      <c r="AV2088" s="40"/>
    </row>
    <row r="2089" spans="14:48" ht="13.5">
      <c r="N2089" s="40"/>
      <c r="O2089" s="40"/>
      <c r="P2089" s="40"/>
      <c r="W2089" s="40"/>
      <c r="Z2089" s="40"/>
      <c r="AV2089" s="40"/>
    </row>
    <row r="2090" spans="14:48" ht="13.5">
      <c r="N2090" s="40"/>
      <c r="O2090" s="40"/>
      <c r="P2090" s="40"/>
      <c r="W2090" s="40"/>
      <c r="Z2090" s="40"/>
      <c r="AV2090" s="40"/>
    </row>
    <row r="2091" spans="14:48" ht="13.5">
      <c r="N2091" s="40"/>
      <c r="O2091" s="40"/>
      <c r="P2091" s="40"/>
      <c r="W2091" s="40"/>
      <c r="Z2091" s="40"/>
      <c r="AV2091" s="40"/>
    </row>
    <row r="2092" spans="14:48" ht="13.5">
      <c r="N2092" s="40"/>
      <c r="O2092" s="40"/>
      <c r="P2092" s="40"/>
      <c r="W2092" s="40"/>
      <c r="Z2092" s="40"/>
      <c r="AV2092" s="40"/>
    </row>
    <row r="2093" spans="14:48" ht="13.5">
      <c r="N2093" s="40"/>
      <c r="O2093" s="40"/>
      <c r="P2093" s="40"/>
      <c r="W2093" s="40"/>
      <c r="Z2093" s="40"/>
      <c r="AV2093" s="40"/>
    </row>
    <row r="2094" spans="14:48" ht="13.5">
      <c r="N2094" s="40"/>
      <c r="O2094" s="40"/>
      <c r="P2094" s="40"/>
      <c r="W2094" s="40"/>
      <c r="Z2094" s="40"/>
      <c r="AV2094" s="40"/>
    </row>
    <row r="2095" spans="14:48" ht="13.5">
      <c r="N2095" s="40"/>
      <c r="O2095" s="40"/>
      <c r="P2095" s="40"/>
      <c r="W2095" s="40"/>
      <c r="Z2095" s="40"/>
      <c r="AV2095" s="40"/>
    </row>
    <row r="2096" spans="14:48" ht="13.5">
      <c r="N2096" s="40"/>
      <c r="O2096" s="40"/>
      <c r="P2096" s="40"/>
      <c r="W2096" s="40"/>
      <c r="Z2096" s="40"/>
      <c r="AV2096" s="40"/>
    </row>
    <row r="2097" spans="14:48" ht="13.5">
      <c r="N2097" s="40"/>
      <c r="O2097" s="40"/>
      <c r="P2097" s="40"/>
      <c r="W2097" s="40"/>
      <c r="Z2097" s="40"/>
      <c r="AV2097" s="40"/>
    </row>
    <row r="2098" spans="14:48" ht="13.5">
      <c r="N2098" s="40"/>
      <c r="O2098" s="40"/>
      <c r="P2098" s="40"/>
      <c r="W2098" s="40"/>
      <c r="Z2098" s="40"/>
      <c r="AV2098" s="40"/>
    </row>
    <row r="2099" spans="14:48" ht="13.5">
      <c r="N2099" s="40"/>
      <c r="O2099" s="40"/>
      <c r="P2099" s="40"/>
      <c r="W2099" s="40"/>
      <c r="Z2099" s="40"/>
      <c r="AV2099" s="40"/>
    </row>
    <row r="2100" spans="14:48" ht="13.5">
      <c r="N2100" s="40"/>
      <c r="O2100" s="40"/>
      <c r="P2100" s="40"/>
      <c r="W2100" s="40"/>
      <c r="Z2100" s="40"/>
      <c r="AV2100" s="40"/>
    </row>
    <row r="2101" spans="14:48" ht="13.5">
      <c r="N2101" s="40"/>
      <c r="O2101" s="40"/>
      <c r="P2101" s="40"/>
      <c r="W2101" s="40"/>
      <c r="Z2101" s="40"/>
      <c r="AV2101" s="40"/>
    </row>
    <row r="2102" spans="14:48" ht="13.5">
      <c r="N2102" s="40"/>
      <c r="O2102" s="40"/>
      <c r="P2102" s="40"/>
      <c r="W2102" s="40"/>
      <c r="Z2102" s="40"/>
      <c r="AV2102" s="40"/>
    </row>
    <row r="2103" spans="14:48" ht="13.5">
      <c r="N2103" s="40"/>
      <c r="O2103" s="40"/>
      <c r="P2103" s="40"/>
      <c r="W2103" s="40"/>
      <c r="Z2103" s="40"/>
      <c r="AV2103" s="40"/>
    </row>
    <row r="2104" spans="14:48" ht="13.5">
      <c r="N2104" s="40"/>
      <c r="O2104" s="40"/>
      <c r="P2104" s="40"/>
      <c r="W2104" s="40"/>
      <c r="Z2104" s="40"/>
      <c r="AV2104" s="40"/>
    </row>
    <row r="2105" spans="14:48" ht="13.5">
      <c r="N2105" s="40"/>
      <c r="O2105" s="40"/>
      <c r="P2105" s="40"/>
      <c r="W2105" s="40"/>
      <c r="Z2105" s="40"/>
      <c r="AV2105" s="40"/>
    </row>
    <row r="2106" spans="14:48" ht="13.5">
      <c r="N2106" s="40"/>
      <c r="O2106" s="40"/>
      <c r="P2106" s="40"/>
      <c r="W2106" s="40"/>
      <c r="Z2106" s="40"/>
      <c r="AV2106" s="40"/>
    </row>
    <row r="2107" spans="14:48" ht="13.5">
      <c r="N2107" s="40"/>
      <c r="O2107" s="40"/>
      <c r="P2107" s="40"/>
      <c r="W2107" s="40"/>
      <c r="Z2107" s="40"/>
      <c r="AV2107" s="40"/>
    </row>
    <row r="2108" spans="14:48" ht="13.5">
      <c r="N2108" s="40"/>
      <c r="O2108" s="40"/>
      <c r="P2108" s="40"/>
      <c r="W2108" s="40"/>
      <c r="Z2108" s="40"/>
      <c r="AV2108" s="40"/>
    </row>
    <row r="2109" spans="14:48" ht="13.5">
      <c r="N2109" s="40"/>
      <c r="O2109" s="40"/>
      <c r="P2109" s="40"/>
      <c r="W2109" s="40"/>
      <c r="Z2109" s="40"/>
      <c r="AV2109" s="40"/>
    </row>
    <row r="2110" spans="14:48" ht="13.5">
      <c r="N2110" s="40"/>
      <c r="O2110" s="40"/>
      <c r="P2110" s="40"/>
      <c r="W2110" s="40"/>
      <c r="Z2110" s="40"/>
      <c r="AV2110" s="40"/>
    </row>
    <row r="2111" spans="14:48" ht="13.5">
      <c r="N2111" s="40"/>
      <c r="O2111" s="40"/>
      <c r="P2111" s="40"/>
      <c r="W2111" s="40"/>
      <c r="Z2111" s="40"/>
      <c r="AV2111" s="40"/>
    </row>
    <row r="2112" spans="14:48" ht="13.5">
      <c r="N2112" s="40"/>
      <c r="O2112" s="40"/>
      <c r="P2112" s="40"/>
      <c r="W2112" s="40"/>
      <c r="Z2112" s="40"/>
      <c r="AV2112" s="40"/>
    </row>
    <row r="2113" spans="14:48" ht="13.5">
      <c r="N2113" s="40"/>
      <c r="O2113" s="40"/>
      <c r="P2113" s="40"/>
      <c r="W2113" s="40"/>
      <c r="Z2113" s="40"/>
      <c r="AV2113" s="40"/>
    </row>
    <row r="2114" spans="14:48" ht="13.5">
      <c r="N2114" s="40"/>
      <c r="O2114" s="40"/>
      <c r="P2114" s="40"/>
      <c r="W2114" s="40"/>
      <c r="Z2114" s="40"/>
      <c r="AV2114" s="40"/>
    </row>
    <row r="2115" spans="14:48" ht="13.5">
      <c r="N2115" s="40"/>
      <c r="O2115" s="40"/>
      <c r="P2115" s="40"/>
      <c r="W2115" s="40"/>
      <c r="Z2115" s="40"/>
      <c r="AV2115" s="40"/>
    </row>
    <row r="2116" spans="14:48" ht="13.5">
      <c r="N2116" s="40"/>
      <c r="O2116" s="40"/>
      <c r="P2116" s="40"/>
      <c r="W2116" s="40"/>
      <c r="Z2116" s="40"/>
      <c r="AV2116" s="40"/>
    </row>
    <row r="2117" spans="14:48" ht="13.5">
      <c r="N2117" s="40"/>
      <c r="O2117" s="40"/>
      <c r="P2117" s="40"/>
      <c r="W2117" s="40"/>
      <c r="Z2117" s="40"/>
      <c r="AV2117" s="40"/>
    </row>
    <row r="2118" spans="14:48" ht="13.5">
      <c r="N2118" s="40"/>
      <c r="O2118" s="40"/>
      <c r="P2118" s="40"/>
      <c r="W2118" s="40"/>
      <c r="Z2118" s="40"/>
      <c r="AV2118" s="40"/>
    </row>
    <row r="2119" spans="14:48" ht="13.5">
      <c r="N2119" s="40"/>
      <c r="O2119" s="40"/>
      <c r="P2119" s="40"/>
      <c r="W2119" s="40"/>
      <c r="Z2119" s="40"/>
      <c r="AV2119" s="40"/>
    </row>
    <row r="2120" spans="14:48" ht="13.5">
      <c r="N2120" s="40"/>
      <c r="O2120" s="40"/>
      <c r="P2120" s="40"/>
      <c r="W2120" s="40"/>
      <c r="Z2120" s="40"/>
      <c r="AV2120" s="40"/>
    </row>
    <row r="2121" spans="14:48" ht="13.5">
      <c r="N2121" s="40"/>
      <c r="O2121" s="40"/>
      <c r="P2121" s="40"/>
      <c r="W2121" s="40"/>
      <c r="Z2121" s="40"/>
      <c r="AV2121" s="40"/>
    </row>
    <row r="2122" spans="14:48" ht="13.5">
      <c r="N2122" s="40"/>
      <c r="O2122" s="40"/>
      <c r="P2122" s="40"/>
      <c r="W2122" s="40"/>
      <c r="Z2122" s="40"/>
      <c r="AV2122" s="40"/>
    </row>
    <row r="2123" spans="14:48" ht="13.5">
      <c r="N2123" s="40"/>
      <c r="O2123" s="40"/>
      <c r="P2123" s="40"/>
      <c r="W2123" s="40"/>
      <c r="Z2123" s="40"/>
      <c r="AV2123" s="40"/>
    </row>
    <row r="2124" spans="14:48" ht="13.5">
      <c r="N2124" s="40"/>
      <c r="O2124" s="40"/>
      <c r="P2124" s="40"/>
      <c r="W2124" s="40"/>
      <c r="Z2124" s="40"/>
      <c r="AV2124" s="40"/>
    </row>
    <row r="2125" spans="14:48" ht="13.5">
      <c r="N2125" s="40"/>
      <c r="O2125" s="40"/>
      <c r="P2125" s="40"/>
      <c r="W2125" s="40"/>
      <c r="Z2125" s="40"/>
      <c r="AV2125" s="40"/>
    </row>
    <row r="2126" spans="14:48" ht="13.5">
      <c r="N2126" s="40"/>
      <c r="O2126" s="40"/>
      <c r="P2126" s="40"/>
      <c r="W2126" s="40"/>
      <c r="Z2126" s="40"/>
      <c r="AV2126" s="40"/>
    </row>
    <row r="2127" spans="14:48" ht="13.5">
      <c r="N2127" s="40"/>
      <c r="O2127" s="40"/>
      <c r="P2127" s="40"/>
      <c r="W2127" s="40"/>
      <c r="Z2127" s="40"/>
      <c r="AV2127" s="40"/>
    </row>
    <row r="2128" spans="14:48" ht="13.5">
      <c r="N2128" s="40"/>
      <c r="O2128" s="40"/>
      <c r="P2128" s="40"/>
      <c r="W2128" s="40"/>
      <c r="Z2128" s="40"/>
      <c r="AV2128" s="40"/>
    </row>
    <row r="2129" spans="14:48" ht="13.5">
      <c r="N2129" s="40"/>
      <c r="O2129" s="40"/>
      <c r="P2129" s="40"/>
      <c r="W2129" s="40"/>
      <c r="Z2129" s="40"/>
      <c r="AV2129" s="40"/>
    </row>
    <row r="2130" spans="14:48" ht="13.5">
      <c r="N2130" s="40"/>
      <c r="O2130" s="40"/>
      <c r="P2130" s="40"/>
      <c r="W2130" s="40"/>
      <c r="Z2130" s="40"/>
      <c r="AV2130" s="40"/>
    </row>
    <row r="2131" spans="14:48" ht="13.5">
      <c r="N2131" s="40"/>
      <c r="O2131" s="40"/>
      <c r="P2131" s="40"/>
      <c r="W2131" s="40"/>
      <c r="Z2131" s="40"/>
      <c r="AV2131" s="40"/>
    </row>
    <row r="2132" spans="14:48" ht="13.5">
      <c r="N2132" s="40"/>
      <c r="O2132" s="40"/>
      <c r="P2132" s="40"/>
      <c r="W2132" s="40"/>
      <c r="Z2132" s="40"/>
      <c r="AV2132" s="40"/>
    </row>
    <row r="2133" spans="14:48" ht="13.5">
      <c r="N2133" s="40"/>
      <c r="O2133" s="40"/>
      <c r="P2133" s="40"/>
      <c r="W2133" s="40"/>
      <c r="Z2133" s="40"/>
      <c r="AV2133" s="40"/>
    </row>
    <row r="2134" spans="14:48" ht="13.5">
      <c r="N2134" s="40"/>
      <c r="O2134" s="40"/>
      <c r="P2134" s="40"/>
      <c r="W2134" s="40"/>
      <c r="Z2134" s="40"/>
      <c r="AV2134" s="40"/>
    </row>
    <row r="2135" spans="14:48" ht="13.5">
      <c r="N2135" s="40"/>
      <c r="O2135" s="40"/>
      <c r="P2135" s="40"/>
      <c r="W2135" s="40"/>
      <c r="Z2135" s="40"/>
      <c r="AV2135" s="40"/>
    </row>
    <row r="2136" spans="14:48" ht="13.5">
      <c r="N2136" s="40"/>
      <c r="O2136" s="40"/>
      <c r="P2136" s="40"/>
      <c r="W2136" s="40"/>
      <c r="Z2136" s="40"/>
      <c r="AV2136" s="40"/>
    </row>
    <row r="2137" spans="14:48" ht="13.5">
      <c r="N2137" s="40"/>
      <c r="O2137" s="40"/>
      <c r="P2137" s="40"/>
      <c r="W2137" s="40"/>
      <c r="Z2137" s="40"/>
      <c r="AV2137" s="40"/>
    </row>
    <row r="2138" spans="14:48" ht="13.5">
      <c r="N2138" s="40"/>
      <c r="O2138" s="40"/>
      <c r="P2138" s="40"/>
      <c r="W2138" s="40"/>
      <c r="Z2138" s="40"/>
      <c r="AV2138" s="40"/>
    </row>
    <row r="2139" spans="14:48" ht="13.5">
      <c r="N2139" s="40"/>
      <c r="O2139" s="40"/>
      <c r="P2139" s="40"/>
      <c r="W2139" s="40"/>
      <c r="Z2139" s="40"/>
      <c r="AV2139" s="40"/>
    </row>
    <row r="2140" spans="14:48" ht="13.5">
      <c r="N2140" s="40"/>
      <c r="O2140" s="40"/>
      <c r="P2140" s="40"/>
      <c r="W2140" s="40"/>
      <c r="Z2140" s="40"/>
      <c r="AV2140" s="40"/>
    </row>
    <row r="2141" spans="14:48" ht="13.5">
      <c r="N2141" s="40"/>
      <c r="O2141" s="40"/>
      <c r="P2141" s="40"/>
      <c r="W2141" s="40"/>
      <c r="Z2141" s="40"/>
      <c r="AV2141" s="40"/>
    </row>
    <row r="2142" spans="14:48" ht="13.5">
      <c r="N2142" s="40"/>
      <c r="O2142" s="40"/>
      <c r="P2142" s="40"/>
      <c r="W2142" s="40"/>
      <c r="Z2142" s="40"/>
      <c r="AV2142" s="40"/>
    </row>
    <row r="2143" spans="14:48" ht="13.5">
      <c r="N2143" s="40"/>
      <c r="O2143" s="40"/>
      <c r="P2143" s="40"/>
      <c r="W2143" s="40"/>
      <c r="Z2143" s="40"/>
      <c r="AV2143" s="40"/>
    </row>
    <row r="2144" spans="14:48" ht="13.5">
      <c r="N2144" s="40"/>
      <c r="O2144" s="40"/>
      <c r="P2144" s="40"/>
      <c r="W2144" s="40"/>
      <c r="Z2144" s="40"/>
      <c r="AV2144" s="40"/>
    </row>
    <row r="2145" spans="14:48" ht="13.5">
      <c r="N2145" s="40"/>
      <c r="O2145" s="40"/>
      <c r="P2145" s="40"/>
      <c r="W2145" s="40"/>
      <c r="Z2145" s="40"/>
      <c r="AV2145" s="40"/>
    </row>
    <row r="2146" spans="14:48" ht="13.5">
      <c r="N2146" s="40"/>
      <c r="O2146" s="40"/>
      <c r="P2146" s="40"/>
      <c r="W2146" s="40"/>
      <c r="Z2146" s="40"/>
      <c r="AV2146" s="40"/>
    </row>
    <row r="2147" spans="14:48" ht="13.5">
      <c r="N2147" s="40"/>
      <c r="O2147" s="40"/>
      <c r="P2147" s="40"/>
      <c r="W2147" s="40"/>
      <c r="Z2147" s="40"/>
      <c r="AV2147" s="40"/>
    </row>
    <row r="2148" spans="14:48" ht="13.5">
      <c r="N2148" s="40"/>
      <c r="O2148" s="40"/>
      <c r="P2148" s="40"/>
      <c r="W2148" s="40"/>
      <c r="Z2148" s="40"/>
      <c r="AV2148" s="40"/>
    </row>
    <row r="2149" spans="14:48" ht="13.5">
      <c r="N2149" s="40"/>
      <c r="O2149" s="40"/>
      <c r="P2149" s="40"/>
      <c r="W2149" s="40"/>
      <c r="Z2149" s="40"/>
      <c r="AV2149" s="40"/>
    </row>
    <row r="2150" spans="14:48" ht="13.5">
      <c r="N2150" s="40"/>
      <c r="O2150" s="40"/>
      <c r="P2150" s="40"/>
      <c r="W2150" s="40"/>
      <c r="Z2150" s="40"/>
      <c r="AV2150" s="40"/>
    </row>
    <row r="2151" spans="14:48" ht="13.5">
      <c r="N2151" s="40"/>
      <c r="O2151" s="40"/>
      <c r="P2151" s="40"/>
      <c r="W2151" s="40"/>
      <c r="Z2151" s="40"/>
      <c r="AV2151" s="40"/>
    </row>
    <row r="2152" spans="14:48" ht="13.5">
      <c r="N2152" s="40"/>
      <c r="O2152" s="40"/>
      <c r="P2152" s="40"/>
      <c r="W2152" s="40"/>
      <c r="Z2152" s="40"/>
      <c r="AV2152" s="40"/>
    </row>
    <row r="2153" spans="14:48" ht="13.5">
      <c r="N2153" s="40"/>
      <c r="O2153" s="40"/>
      <c r="P2153" s="40"/>
      <c r="W2153" s="40"/>
      <c r="Z2153" s="40"/>
      <c r="AV2153" s="40"/>
    </row>
    <row r="2154" spans="14:48" ht="13.5">
      <c r="N2154" s="40"/>
      <c r="O2154" s="40"/>
      <c r="P2154" s="40"/>
      <c r="W2154" s="40"/>
      <c r="Z2154" s="40"/>
      <c r="AV2154" s="40"/>
    </row>
    <row r="2155" spans="14:48" ht="13.5">
      <c r="N2155" s="40"/>
      <c r="O2155" s="40"/>
      <c r="P2155" s="40"/>
      <c r="W2155" s="40"/>
      <c r="Z2155" s="40"/>
      <c r="AV2155" s="40"/>
    </row>
    <row r="2156" spans="14:48" ht="13.5">
      <c r="N2156" s="40"/>
      <c r="O2156" s="40"/>
      <c r="P2156" s="40"/>
      <c r="W2156" s="40"/>
      <c r="Z2156" s="40"/>
      <c r="AV2156" s="40"/>
    </row>
    <row r="2157" spans="14:48" ht="13.5">
      <c r="N2157" s="40"/>
      <c r="O2157" s="40"/>
      <c r="P2157" s="40"/>
      <c r="W2157" s="40"/>
      <c r="Z2157" s="40"/>
      <c r="AV2157" s="40"/>
    </row>
    <row r="2158" spans="14:48" ht="13.5">
      <c r="N2158" s="40"/>
      <c r="O2158" s="40"/>
      <c r="P2158" s="40"/>
      <c r="W2158" s="40"/>
      <c r="Z2158" s="40"/>
      <c r="AV2158" s="40"/>
    </row>
    <row r="2159" spans="14:48" ht="13.5">
      <c r="N2159" s="40"/>
      <c r="O2159" s="40"/>
      <c r="P2159" s="40"/>
      <c r="W2159" s="40"/>
      <c r="Z2159" s="40"/>
      <c r="AV2159" s="40"/>
    </row>
    <row r="2160" spans="14:48" ht="13.5">
      <c r="N2160" s="40"/>
      <c r="O2160" s="40"/>
      <c r="P2160" s="40"/>
      <c r="W2160" s="40"/>
      <c r="Z2160" s="40"/>
      <c r="AV2160" s="40"/>
    </row>
    <row r="2161" spans="14:48" ht="13.5">
      <c r="N2161" s="40"/>
      <c r="O2161" s="40"/>
      <c r="P2161" s="40"/>
      <c r="W2161" s="40"/>
      <c r="Z2161" s="40"/>
      <c r="AV2161" s="40"/>
    </row>
    <row r="2162" spans="14:48" ht="13.5">
      <c r="N2162" s="40"/>
      <c r="O2162" s="40"/>
      <c r="P2162" s="40"/>
      <c r="W2162" s="40"/>
      <c r="Z2162" s="40"/>
      <c r="AV2162" s="40"/>
    </row>
    <row r="2163" spans="14:48" ht="13.5">
      <c r="N2163" s="40"/>
      <c r="O2163" s="40"/>
      <c r="P2163" s="40"/>
      <c r="W2163" s="40"/>
      <c r="Z2163" s="40"/>
      <c r="AV2163" s="40"/>
    </row>
    <row r="2164" spans="14:48" ht="13.5">
      <c r="N2164" s="40"/>
      <c r="O2164" s="40"/>
      <c r="P2164" s="40"/>
      <c r="W2164" s="40"/>
      <c r="Z2164" s="40"/>
      <c r="AV2164" s="40"/>
    </row>
    <row r="2165" spans="14:48" ht="13.5">
      <c r="N2165" s="40"/>
      <c r="O2165" s="40"/>
      <c r="P2165" s="40"/>
      <c r="W2165" s="40"/>
      <c r="Z2165" s="40"/>
      <c r="AV2165" s="40"/>
    </row>
    <row r="2166" spans="14:48" ht="13.5">
      <c r="N2166" s="40"/>
      <c r="O2166" s="40"/>
      <c r="P2166" s="40"/>
      <c r="W2166" s="40"/>
      <c r="Z2166" s="40"/>
      <c r="AV2166" s="40"/>
    </row>
    <row r="2167" spans="14:48" ht="13.5">
      <c r="N2167" s="40"/>
      <c r="O2167" s="40"/>
      <c r="P2167" s="40"/>
      <c r="W2167" s="40"/>
      <c r="Z2167" s="40"/>
      <c r="AV2167" s="40"/>
    </row>
    <row r="2168" spans="14:48" ht="13.5">
      <c r="N2168" s="40"/>
      <c r="O2168" s="40"/>
      <c r="P2168" s="40"/>
      <c r="W2168" s="40"/>
      <c r="Z2168" s="40"/>
      <c r="AV2168" s="40"/>
    </row>
    <row r="2169" spans="14:48" ht="13.5">
      <c r="N2169" s="40"/>
      <c r="O2169" s="40"/>
      <c r="P2169" s="40"/>
      <c r="W2169" s="40"/>
      <c r="Z2169" s="40"/>
      <c r="AV2169" s="40"/>
    </row>
    <row r="2170" spans="14:48" ht="13.5">
      <c r="N2170" s="40"/>
      <c r="O2170" s="40"/>
      <c r="P2170" s="40"/>
      <c r="W2170" s="40"/>
      <c r="Z2170" s="40"/>
      <c r="AV2170" s="40"/>
    </row>
    <row r="2171" spans="14:48" ht="13.5">
      <c r="N2171" s="40"/>
      <c r="O2171" s="40"/>
      <c r="P2171" s="40"/>
      <c r="W2171" s="40"/>
      <c r="Z2171" s="40"/>
      <c r="AV2171" s="40"/>
    </row>
    <row r="2172" spans="14:48" ht="13.5">
      <c r="N2172" s="40"/>
      <c r="O2172" s="40"/>
      <c r="P2172" s="40"/>
      <c r="W2172" s="40"/>
      <c r="Z2172" s="40"/>
      <c r="AV2172" s="40"/>
    </row>
    <row r="2173" spans="14:48" ht="13.5">
      <c r="N2173" s="40"/>
      <c r="O2173" s="40"/>
      <c r="P2173" s="40"/>
      <c r="W2173" s="40"/>
      <c r="Z2173" s="40"/>
      <c r="AV2173" s="40"/>
    </row>
    <row r="2174" spans="14:48" ht="13.5">
      <c r="N2174" s="40"/>
      <c r="O2174" s="40"/>
      <c r="P2174" s="40"/>
      <c r="W2174" s="40"/>
      <c r="Z2174" s="40"/>
      <c r="AV2174" s="40"/>
    </row>
    <row r="2175" spans="14:48" ht="13.5">
      <c r="N2175" s="40"/>
      <c r="O2175" s="40"/>
      <c r="P2175" s="40"/>
      <c r="W2175" s="40"/>
      <c r="Z2175" s="40"/>
      <c r="AV2175" s="40"/>
    </row>
    <row r="2176" spans="14:48" ht="13.5">
      <c r="N2176" s="40"/>
      <c r="O2176" s="40"/>
      <c r="P2176" s="40"/>
      <c r="W2176" s="40"/>
      <c r="Z2176" s="40"/>
      <c r="AV2176" s="40"/>
    </row>
    <row r="2177" spans="14:48" ht="13.5">
      <c r="N2177" s="40"/>
      <c r="O2177" s="40"/>
      <c r="P2177" s="40"/>
      <c r="W2177" s="40"/>
      <c r="Z2177" s="40"/>
      <c r="AV2177" s="40"/>
    </row>
    <row r="2178" spans="14:48" ht="13.5">
      <c r="N2178" s="40"/>
      <c r="O2178" s="40"/>
      <c r="P2178" s="40"/>
      <c r="W2178" s="40"/>
      <c r="Z2178" s="40"/>
      <c r="AV2178" s="40"/>
    </row>
    <row r="2179" spans="14:48" ht="13.5">
      <c r="N2179" s="40"/>
      <c r="O2179" s="40"/>
      <c r="P2179" s="40"/>
      <c r="W2179" s="40"/>
      <c r="Z2179" s="40"/>
      <c r="AV2179" s="40"/>
    </row>
    <row r="2180" spans="14:48" ht="13.5">
      <c r="N2180" s="40"/>
      <c r="O2180" s="40"/>
      <c r="P2180" s="40"/>
      <c r="W2180" s="40"/>
      <c r="Z2180" s="40"/>
      <c r="AV2180" s="40"/>
    </row>
    <row r="2181" spans="14:48" ht="13.5">
      <c r="N2181" s="40"/>
      <c r="O2181" s="40"/>
      <c r="P2181" s="40"/>
      <c r="W2181" s="40"/>
      <c r="Z2181" s="40"/>
      <c r="AV2181" s="40"/>
    </row>
    <row r="2182" spans="14:48" ht="13.5">
      <c r="N2182" s="40"/>
      <c r="O2182" s="40"/>
      <c r="P2182" s="40"/>
      <c r="W2182" s="40"/>
      <c r="Z2182" s="40"/>
      <c r="AV2182" s="40"/>
    </row>
    <row r="2183" spans="14:48" ht="13.5">
      <c r="N2183" s="40"/>
      <c r="O2183" s="40"/>
      <c r="P2183" s="40"/>
      <c r="W2183" s="40"/>
      <c r="Z2183" s="40"/>
      <c r="AV2183" s="40"/>
    </row>
    <row r="2184" spans="14:48" ht="13.5">
      <c r="N2184" s="40"/>
      <c r="O2184" s="40"/>
      <c r="P2184" s="40"/>
      <c r="W2184" s="40"/>
      <c r="Z2184" s="40"/>
      <c r="AV2184" s="40"/>
    </row>
    <row r="2185" spans="14:48" ht="13.5">
      <c r="N2185" s="40"/>
      <c r="O2185" s="40"/>
      <c r="P2185" s="40"/>
      <c r="W2185" s="40"/>
      <c r="Z2185" s="40"/>
      <c r="AV2185" s="40"/>
    </row>
    <row r="2186" spans="14:48" ht="13.5">
      <c r="N2186" s="40"/>
      <c r="O2186" s="40"/>
      <c r="P2186" s="40"/>
      <c r="W2186" s="40"/>
      <c r="Z2186" s="40"/>
      <c r="AV2186" s="40"/>
    </row>
    <row r="2187" spans="14:48" ht="13.5">
      <c r="N2187" s="40"/>
      <c r="O2187" s="40"/>
      <c r="P2187" s="40"/>
      <c r="W2187" s="40"/>
      <c r="Z2187" s="40"/>
      <c r="AV2187" s="40"/>
    </row>
    <row r="2188" spans="14:48" ht="13.5">
      <c r="N2188" s="40"/>
      <c r="O2188" s="40"/>
      <c r="P2188" s="40"/>
      <c r="W2188" s="40"/>
      <c r="Z2188" s="40"/>
      <c r="AV2188" s="40"/>
    </row>
    <row r="2189" spans="14:48" ht="13.5">
      <c r="N2189" s="40"/>
      <c r="O2189" s="40"/>
      <c r="P2189" s="40"/>
      <c r="W2189" s="40"/>
      <c r="Z2189" s="40"/>
      <c r="AV2189" s="40"/>
    </row>
    <row r="2190" spans="14:48" ht="13.5">
      <c r="N2190" s="40"/>
      <c r="O2190" s="40"/>
      <c r="P2190" s="40"/>
      <c r="W2190" s="40"/>
      <c r="Z2190" s="40"/>
      <c r="AV2190" s="40"/>
    </row>
    <row r="2191" spans="14:48" ht="13.5">
      <c r="N2191" s="40"/>
      <c r="O2191" s="40"/>
      <c r="P2191" s="40"/>
      <c r="W2191" s="40"/>
      <c r="Z2191" s="40"/>
      <c r="AV2191" s="40"/>
    </row>
    <row r="2192" spans="14:48" ht="13.5">
      <c r="N2192" s="40"/>
      <c r="O2192" s="40"/>
      <c r="P2192" s="40"/>
      <c r="W2192" s="40"/>
      <c r="Z2192" s="40"/>
      <c r="AV2192" s="40"/>
    </row>
    <row r="2193" spans="14:48" ht="13.5">
      <c r="N2193" s="40"/>
      <c r="O2193" s="40"/>
      <c r="P2193" s="40"/>
      <c r="W2193" s="40"/>
      <c r="Z2193" s="40"/>
      <c r="AV2193" s="40"/>
    </row>
    <row r="2194" spans="14:48" ht="13.5">
      <c r="N2194" s="40"/>
      <c r="O2194" s="40"/>
      <c r="P2194" s="40"/>
      <c r="W2194" s="40"/>
      <c r="Z2194" s="40"/>
      <c r="AV2194" s="40"/>
    </row>
    <row r="2195" spans="14:48" ht="13.5">
      <c r="N2195" s="40"/>
      <c r="O2195" s="40"/>
      <c r="P2195" s="40"/>
      <c r="W2195" s="40"/>
      <c r="Z2195" s="40"/>
      <c r="AV2195" s="40"/>
    </row>
    <row r="2196" spans="14:48" ht="13.5">
      <c r="N2196" s="40"/>
      <c r="O2196" s="40"/>
      <c r="P2196" s="40"/>
      <c r="W2196" s="40"/>
      <c r="Z2196" s="40"/>
      <c r="AV2196" s="40"/>
    </row>
    <row r="2197" spans="14:48" ht="13.5">
      <c r="N2197" s="40"/>
      <c r="O2197" s="40"/>
      <c r="P2197" s="40"/>
      <c r="W2197" s="40"/>
      <c r="Z2197" s="40"/>
      <c r="AV2197" s="40"/>
    </row>
    <row r="2198" spans="14:48" ht="13.5">
      <c r="N2198" s="40"/>
      <c r="O2198" s="40"/>
      <c r="P2198" s="40"/>
      <c r="W2198" s="40"/>
      <c r="Z2198" s="40"/>
      <c r="AV2198" s="40"/>
    </row>
    <row r="2199" spans="14:48" ht="13.5">
      <c r="N2199" s="40"/>
      <c r="O2199" s="40"/>
      <c r="P2199" s="40"/>
      <c r="W2199" s="40"/>
      <c r="Z2199" s="40"/>
      <c r="AV2199" s="40"/>
    </row>
    <row r="2200" spans="14:48" ht="13.5">
      <c r="N2200" s="40"/>
      <c r="O2200" s="40"/>
      <c r="P2200" s="40"/>
      <c r="W2200" s="40"/>
      <c r="Z2200" s="40"/>
      <c r="AV2200" s="40"/>
    </row>
    <row r="2201" spans="14:48" ht="13.5">
      <c r="N2201" s="40"/>
      <c r="O2201" s="40"/>
      <c r="P2201" s="40"/>
      <c r="W2201" s="40"/>
      <c r="Z2201" s="40"/>
      <c r="AV2201" s="40"/>
    </row>
    <row r="2202" spans="14:48" ht="13.5">
      <c r="N2202" s="40"/>
      <c r="O2202" s="40"/>
      <c r="P2202" s="40"/>
      <c r="W2202" s="40"/>
      <c r="Z2202" s="40"/>
      <c r="AV2202" s="40"/>
    </row>
    <row r="2203" spans="14:48" ht="13.5">
      <c r="N2203" s="40"/>
      <c r="O2203" s="40"/>
      <c r="P2203" s="40"/>
      <c r="W2203" s="40"/>
      <c r="Z2203" s="40"/>
      <c r="AV2203" s="40"/>
    </row>
    <row r="2204" spans="14:48" ht="13.5">
      <c r="N2204" s="40"/>
      <c r="O2204" s="40"/>
      <c r="P2204" s="40"/>
      <c r="W2204" s="40"/>
      <c r="Z2204" s="40"/>
      <c r="AV2204" s="40"/>
    </row>
    <row r="2205" spans="14:48" ht="13.5">
      <c r="N2205" s="40"/>
      <c r="O2205" s="40"/>
      <c r="P2205" s="40"/>
      <c r="W2205" s="40"/>
      <c r="Z2205" s="40"/>
      <c r="AV2205" s="40"/>
    </row>
    <row r="2206" spans="14:48" ht="13.5">
      <c r="N2206" s="40"/>
      <c r="O2206" s="40"/>
      <c r="P2206" s="40"/>
      <c r="W2206" s="40"/>
      <c r="Z2206" s="40"/>
      <c r="AV2206" s="40"/>
    </row>
    <row r="2207" spans="14:48" ht="13.5">
      <c r="N2207" s="40"/>
      <c r="O2207" s="40"/>
      <c r="P2207" s="40"/>
      <c r="W2207" s="40"/>
      <c r="Z2207" s="40"/>
      <c r="AV2207" s="40"/>
    </row>
    <row r="2208" spans="14:48" ht="13.5">
      <c r="N2208" s="40"/>
      <c r="O2208" s="40"/>
      <c r="P2208" s="40"/>
      <c r="W2208" s="40"/>
      <c r="Z2208" s="40"/>
      <c r="AV2208" s="40"/>
    </row>
    <row r="2209" spans="14:48" ht="13.5">
      <c r="N2209" s="40"/>
      <c r="O2209" s="40"/>
      <c r="P2209" s="40"/>
      <c r="W2209" s="40"/>
      <c r="Z2209" s="40"/>
      <c r="AV2209" s="40"/>
    </row>
    <row r="2210" spans="14:48" ht="13.5">
      <c r="N2210" s="40"/>
      <c r="O2210" s="40"/>
      <c r="P2210" s="40"/>
      <c r="W2210" s="40"/>
      <c r="Z2210" s="40"/>
      <c r="AV2210" s="40"/>
    </row>
    <row r="2211" spans="14:48" ht="13.5">
      <c r="N2211" s="40"/>
      <c r="O2211" s="40"/>
      <c r="P2211" s="40"/>
      <c r="W2211" s="40"/>
      <c r="Z2211" s="40"/>
      <c r="AV2211" s="40"/>
    </row>
    <row r="2212" spans="14:48" ht="13.5">
      <c r="N2212" s="40"/>
      <c r="O2212" s="40"/>
      <c r="P2212" s="40"/>
      <c r="W2212" s="40"/>
      <c r="Z2212" s="40"/>
      <c r="AV2212" s="40"/>
    </row>
    <row r="2213" spans="14:48" ht="13.5">
      <c r="N2213" s="40"/>
      <c r="O2213" s="40"/>
      <c r="P2213" s="40"/>
      <c r="W2213" s="40"/>
      <c r="Z2213" s="40"/>
      <c r="AV2213" s="40"/>
    </row>
    <row r="2214" spans="14:48" ht="13.5">
      <c r="N2214" s="40"/>
      <c r="O2214" s="40"/>
      <c r="P2214" s="40"/>
      <c r="W2214" s="40"/>
      <c r="Z2214" s="40"/>
      <c r="AV2214" s="40"/>
    </row>
    <row r="2215" spans="14:48" ht="13.5">
      <c r="N2215" s="40"/>
      <c r="O2215" s="40"/>
      <c r="P2215" s="40"/>
      <c r="W2215" s="40"/>
      <c r="Z2215" s="40"/>
      <c r="AV2215" s="40"/>
    </row>
    <row r="2216" spans="14:48" ht="13.5">
      <c r="N2216" s="40"/>
      <c r="O2216" s="40"/>
      <c r="P2216" s="40"/>
      <c r="W2216" s="40"/>
      <c r="Z2216" s="40"/>
      <c r="AV2216" s="40"/>
    </row>
    <row r="2217" spans="14:48" ht="13.5">
      <c r="N2217" s="40"/>
      <c r="O2217" s="40"/>
      <c r="P2217" s="40"/>
      <c r="W2217" s="40"/>
      <c r="Z2217" s="40"/>
      <c r="AV2217" s="40"/>
    </row>
    <row r="2218" spans="14:48" ht="13.5">
      <c r="N2218" s="40"/>
      <c r="O2218" s="40"/>
      <c r="P2218" s="40"/>
      <c r="W2218" s="40"/>
      <c r="Z2218" s="40"/>
      <c r="AV2218" s="40"/>
    </row>
    <row r="2219" spans="14:48" ht="13.5">
      <c r="N2219" s="40"/>
      <c r="O2219" s="40"/>
      <c r="P2219" s="40"/>
      <c r="W2219" s="40"/>
      <c r="Z2219" s="40"/>
      <c r="AV2219" s="40"/>
    </row>
    <row r="2220" spans="14:48" ht="13.5">
      <c r="N2220" s="40"/>
      <c r="O2220" s="40"/>
      <c r="P2220" s="40"/>
      <c r="W2220" s="40"/>
      <c r="Z2220" s="40"/>
      <c r="AV2220" s="40"/>
    </row>
    <row r="2221" spans="14:48" ht="13.5">
      <c r="N2221" s="40"/>
      <c r="O2221" s="40"/>
      <c r="P2221" s="40"/>
      <c r="W2221" s="40"/>
      <c r="Z2221" s="40"/>
      <c r="AV2221" s="40"/>
    </row>
    <row r="2222" spans="14:48" ht="13.5">
      <c r="N2222" s="40"/>
      <c r="O2222" s="40"/>
      <c r="P2222" s="40"/>
      <c r="W2222" s="40"/>
      <c r="Z2222" s="40"/>
      <c r="AV2222" s="40"/>
    </row>
    <row r="2223" spans="14:48" ht="13.5">
      <c r="N2223" s="40"/>
      <c r="O2223" s="40"/>
      <c r="P2223" s="40"/>
      <c r="W2223" s="40"/>
      <c r="Z2223" s="40"/>
      <c r="AV2223" s="40"/>
    </row>
    <row r="2224" spans="14:48" ht="13.5">
      <c r="N2224" s="40"/>
      <c r="O2224" s="40"/>
      <c r="P2224" s="40"/>
      <c r="W2224" s="40"/>
      <c r="Z2224" s="40"/>
      <c r="AV2224" s="40"/>
    </row>
    <row r="2225" spans="14:48" ht="13.5">
      <c r="N2225" s="40"/>
      <c r="O2225" s="40"/>
      <c r="P2225" s="40"/>
      <c r="W2225" s="40"/>
      <c r="Z2225" s="40"/>
      <c r="AV2225" s="40"/>
    </row>
    <row r="2226" spans="14:48" ht="13.5">
      <c r="N2226" s="40"/>
      <c r="O2226" s="40"/>
      <c r="P2226" s="40"/>
      <c r="W2226" s="40"/>
      <c r="Z2226" s="40"/>
      <c r="AV2226" s="40"/>
    </row>
    <row r="2227" spans="14:48" ht="13.5">
      <c r="N2227" s="40"/>
      <c r="O2227" s="40"/>
      <c r="P2227" s="40"/>
      <c r="W2227" s="40"/>
      <c r="Z2227" s="40"/>
      <c r="AV2227" s="40"/>
    </row>
    <row r="2228" spans="14:48" ht="13.5">
      <c r="N2228" s="40"/>
      <c r="O2228" s="40"/>
      <c r="P2228" s="40"/>
      <c r="W2228" s="40"/>
      <c r="Z2228" s="40"/>
      <c r="AV2228" s="40"/>
    </row>
    <row r="2229" spans="14:48" ht="13.5">
      <c r="N2229" s="40"/>
      <c r="O2229" s="40"/>
      <c r="P2229" s="40"/>
      <c r="W2229" s="40"/>
      <c r="Z2229" s="40"/>
      <c r="AV2229" s="40"/>
    </row>
    <row r="2230" spans="14:48" ht="13.5">
      <c r="N2230" s="40"/>
      <c r="O2230" s="40"/>
      <c r="P2230" s="40"/>
      <c r="W2230" s="40"/>
      <c r="Z2230" s="40"/>
      <c r="AV2230" s="40"/>
    </row>
    <row r="2231" spans="14:48" ht="13.5">
      <c r="N2231" s="40"/>
      <c r="O2231" s="40"/>
      <c r="P2231" s="40"/>
      <c r="W2231" s="40"/>
      <c r="Z2231" s="40"/>
      <c r="AV2231" s="40"/>
    </row>
    <row r="2232" spans="14:48" ht="13.5">
      <c r="N2232" s="40"/>
      <c r="O2232" s="40"/>
      <c r="P2232" s="40"/>
      <c r="W2232" s="40"/>
      <c r="Z2232" s="40"/>
      <c r="AV2232" s="40"/>
    </row>
    <row r="2233" spans="14:48" ht="13.5">
      <c r="N2233" s="40"/>
      <c r="O2233" s="40"/>
      <c r="P2233" s="40"/>
      <c r="W2233" s="40"/>
      <c r="Z2233" s="40"/>
      <c r="AV2233" s="40"/>
    </row>
    <row r="2234" spans="14:48" ht="13.5">
      <c r="N2234" s="40"/>
      <c r="O2234" s="40"/>
      <c r="P2234" s="40"/>
      <c r="W2234" s="40"/>
      <c r="Z2234" s="40"/>
      <c r="AV2234" s="40"/>
    </row>
    <row r="2235" spans="14:48" ht="13.5">
      <c r="N2235" s="40"/>
      <c r="O2235" s="40"/>
      <c r="P2235" s="40"/>
      <c r="W2235" s="40"/>
      <c r="Z2235" s="40"/>
      <c r="AV2235" s="40"/>
    </row>
    <row r="2236" spans="14:48" ht="13.5">
      <c r="N2236" s="40"/>
      <c r="O2236" s="40"/>
      <c r="P2236" s="40"/>
      <c r="W2236" s="40"/>
      <c r="Z2236" s="40"/>
      <c r="AV2236" s="40"/>
    </row>
    <row r="2237" spans="14:48" ht="13.5">
      <c r="N2237" s="40"/>
      <c r="O2237" s="40"/>
      <c r="P2237" s="40"/>
      <c r="W2237" s="40"/>
      <c r="Z2237" s="40"/>
      <c r="AV2237" s="40"/>
    </row>
    <row r="2238" spans="14:48" ht="13.5">
      <c r="N2238" s="40"/>
      <c r="O2238" s="40"/>
      <c r="P2238" s="40"/>
      <c r="W2238" s="40"/>
      <c r="Z2238" s="40"/>
      <c r="AV2238" s="40"/>
    </row>
    <row r="2239" spans="14:48" ht="13.5">
      <c r="N2239" s="40"/>
      <c r="O2239" s="40"/>
      <c r="P2239" s="40"/>
      <c r="W2239" s="40"/>
      <c r="Z2239" s="40"/>
      <c r="AV2239" s="40"/>
    </row>
    <row r="2240" spans="14:48" ht="13.5">
      <c r="N2240" s="40"/>
      <c r="O2240" s="40"/>
      <c r="P2240" s="40"/>
      <c r="W2240" s="40"/>
      <c r="Z2240" s="40"/>
      <c r="AV2240" s="40"/>
    </row>
    <row r="2241" spans="14:48" ht="13.5">
      <c r="N2241" s="40"/>
      <c r="O2241" s="40"/>
      <c r="P2241" s="40"/>
      <c r="W2241" s="40"/>
      <c r="Z2241" s="40"/>
      <c r="AV2241" s="40"/>
    </row>
    <row r="2242" spans="14:48" ht="13.5">
      <c r="N2242" s="40"/>
      <c r="O2242" s="40"/>
      <c r="P2242" s="40"/>
      <c r="W2242" s="40"/>
      <c r="Z2242" s="40"/>
      <c r="AV2242" s="40"/>
    </row>
    <row r="2243" spans="14:48" ht="13.5">
      <c r="N2243" s="40"/>
      <c r="O2243" s="40"/>
      <c r="P2243" s="40"/>
      <c r="W2243" s="40"/>
      <c r="Z2243" s="40"/>
      <c r="AV2243" s="40"/>
    </row>
    <row r="2244" spans="14:48" ht="13.5">
      <c r="N2244" s="40"/>
      <c r="O2244" s="40"/>
      <c r="P2244" s="40"/>
      <c r="W2244" s="40"/>
      <c r="Z2244" s="40"/>
      <c r="AV2244" s="40"/>
    </row>
    <row r="2245" spans="14:48" ht="13.5">
      <c r="N2245" s="40"/>
      <c r="O2245" s="40"/>
      <c r="P2245" s="40"/>
      <c r="W2245" s="40"/>
      <c r="Z2245" s="40"/>
      <c r="AV2245" s="40"/>
    </row>
    <row r="2246" spans="14:48" ht="13.5">
      <c r="N2246" s="40"/>
      <c r="O2246" s="40"/>
      <c r="P2246" s="40"/>
      <c r="W2246" s="40"/>
      <c r="Z2246" s="40"/>
      <c r="AV2246" s="40"/>
    </row>
    <row r="2247" spans="14:48" ht="13.5">
      <c r="N2247" s="40"/>
      <c r="O2247" s="40"/>
      <c r="P2247" s="40"/>
      <c r="W2247" s="40"/>
      <c r="Z2247" s="40"/>
      <c r="AV2247" s="40"/>
    </row>
    <row r="2248" spans="14:48" ht="13.5">
      <c r="N2248" s="40"/>
      <c r="O2248" s="40"/>
      <c r="P2248" s="40"/>
      <c r="W2248" s="40"/>
      <c r="Z2248" s="40"/>
      <c r="AV2248" s="40"/>
    </row>
    <row r="2249" spans="14:48" ht="13.5">
      <c r="N2249" s="40"/>
      <c r="O2249" s="40"/>
      <c r="P2249" s="40"/>
      <c r="W2249" s="40"/>
      <c r="Z2249" s="40"/>
      <c r="AV2249" s="40"/>
    </row>
    <row r="2250" spans="14:48" ht="13.5">
      <c r="N2250" s="40"/>
      <c r="O2250" s="40"/>
      <c r="P2250" s="40"/>
      <c r="W2250" s="40"/>
      <c r="Z2250" s="40"/>
      <c r="AV2250" s="40"/>
    </row>
    <row r="2251" spans="14:48" ht="13.5">
      <c r="N2251" s="40"/>
      <c r="O2251" s="40"/>
      <c r="P2251" s="40"/>
      <c r="W2251" s="40"/>
      <c r="Z2251" s="40"/>
      <c r="AV2251" s="40"/>
    </row>
    <row r="2252" spans="14:48" ht="13.5">
      <c r="N2252" s="40"/>
      <c r="O2252" s="40"/>
      <c r="P2252" s="40"/>
      <c r="W2252" s="40"/>
      <c r="Z2252" s="40"/>
      <c r="AV2252" s="40"/>
    </row>
    <row r="2253" spans="14:48" ht="13.5">
      <c r="N2253" s="40"/>
      <c r="O2253" s="40"/>
      <c r="P2253" s="40"/>
      <c r="W2253" s="40"/>
      <c r="Z2253" s="40"/>
      <c r="AV2253" s="40"/>
    </row>
    <row r="2254" spans="14:48" ht="13.5">
      <c r="N2254" s="40"/>
      <c r="O2254" s="40"/>
      <c r="P2254" s="40"/>
      <c r="W2254" s="40"/>
      <c r="Z2254" s="40"/>
      <c r="AV2254" s="40"/>
    </row>
    <row r="2255" spans="14:48" ht="13.5">
      <c r="N2255" s="40"/>
      <c r="O2255" s="40"/>
      <c r="P2255" s="40"/>
      <c r="W2255" s="40"/>
      <c r="Z2255" s="40"/>
      <c r="AV2255" s="40"/>
    </row>
    <row r="2256" spans="14:48" ht="13.5">
      <c r="N2256" s="40"/>
      <c r="O2256" s="40"/>
      <c r="P2256" s="40"/>
      <c r="W2256" s="40"/>
      <c r="Z2256" s="40"/>
      <c r="AV2256" s="40"/>
    </row>
    <row r="2257" spans="14:48" ht="13.5">
      <c r="N2257" s="40"/>
      <c r="O2257" s="40"/>
      <c r="P2257" s="40"/>
      <c r="W2257" s="40"/>
      <c r="Z2257" s="40"/>
      <c r="AV2257" s="40"/>
    </row>
    <row r="2258" spans="14:48" ht="13.5">
      <c r="N2258" s="40"/>
      <c r="O2258" s="40"/>
      <c r="P2258" s="40"/>
      <c r="W2258" s="40"/>
      <c r="Z2258" s="40"/>
      <c r="AV2258" s="40"/>
    </row>
    <row r="2259" spans="14:48" ht="13.5">
      <c r="N2259" s="40"/>
      <c r="O2259" s="40"/>
      <c r="P2259" s="40"/>
      <c r="W2259" s="40"/>
      <c r="Z2259" s="40"/>
      <c r="AV2259" s="40"/>
    </row>
    <row r="2260" spans="14:48" ht="13.5">
      <c r="N2260" s="40"/>
      <c r="O2260" s="40"/>
      <c r="P2260" s="40"/>
      <c r="W2260" s="40"/>
      <c r="Z2260" s="40"/>
      <c r="AV2260" s="40"/>
    </row>
    <row r="2261" spans="14:48" ht="13.5">
      <c r="N2261" s="40"/>
      <c r="O2261" s="40"/>
      <c r="P2261" s="40"/>
      <c r="W2261" s="40"/>
      <c r="Z2261" s="40"/>
      <c r="AV2261" s="40"/>
    </row>
    <row r="2262" spans="14:48" ht="13.5">
      <c r="N2262" s="40"/>
      <c r="O2262" s="40"/>
      <c r="P2262" s="40"/>
      <c r="W2262" s="40"/>
      <c r="Z2262" s="40"/>
      <c r="AV2262" s="40"/>
    </row>
    <row r="2263" spans="14:48" ht="13.5">
      <c r="N2263" s="40"/>
      <c r="O2263" s="40"/>
      <c r="P2263" s="40"/>
      <c r="W2263" s="40"/>
      <c r="Z2263" s="40"/>
      <c r="AV2263" s="40"/>
    </row>
    <row r="2264" spans="14:48" ht="13.5">
      <c r="N2264" s="40"/>
      <c r="O2264" s="40"/>
      <c r="P2264" s="40"/>
      <c r="W2264" s="40"/>
      <c r="Z2264" s="40"/>
      <c r="AV2264" s="40"/>
    </row>
    <row r="2265" spans="14:48" ht="13.5">
      <c r="N2265" s="40"/>
      <c r="O2265" s="40"/>
      <c r="P2265" s="40"/>
      <c r="W2265" s="40"/>
      <c r="Z2265" s="40"/>
      <c r="AV2265" s="40"/>
    </row>
    <row r="2266" spans="14:48" ht="13.5">
      <c r="N2266" s="40"/>
      <c r="O2266" s="40"/>
      <c r="P2266" s="40"/>
      <c r="W2266" s="40"/>
      <c r="Z2266" s="40"/>
      <c r="AV2266" s="40"/>
    </row>
    <row r="2267" spans="14:48" ht="13.5">
      <c r="N2267" s="40"/>
      <c r="O2267" s="40"/>
      <c r="P2267" s="40"/>
      <c r="W2267" s="40"/>
      <c r="Z2267" s="40"/>
      <c r="AV2267" s="40"/>
    </row>
    <row r="2268" spans="14:48" ht="13.5">
      <c r="N2268" s="40"/>
      <c r="O2268" s="40"/>
      <c r="P2268" s="40"/>
      <c r="W2268" s="40"/>
      <c r="Z2268" s="40"/>
      <c r="AV2268" s="40"/>
    </row>
    <row r="2269" spans="14:48" ht="13.5">
      <c r="N2269" s="40"/>
      <c r="O2269" s="40"/>
      <c r="P2269" s="40"/>
      <c r="W2269" s="40"/>
      <c r="Z2269" s="40"/>
      <c r="AV2269" s="40"/>
    </row>
    <row r="2270" spans="14:48" ht="13.5">
      <c r="N2270" s="40"/>
      <c r="O2270" s="40"/>
      <c r="P2270" s="40"/>
      <c r="W2270" s="40"/>
      <c r="Z2270" s="40"/>
      <c r="AV2270" s="40"/>
    </row>
    <row r="2271" spans="14:48" ht="13.5">
      <c r="N2271" s="40"/>
      <c r="O2271" s="40"/>
      <c r="P2271" s="40"/>
      <c r="W2271" s="40"/>
      <c r="Z2271" s="40"/>
      <c r="AV2271" s="40"/>
    </row>
    <row r="2272" spans="14:48" ht="13.5">
      <c r="N2272" s="40"/>
      <c r="O2272" s="40"/>
      <c r="P2272" s="40"/>
      <c r="W2272" s="40"/>
      <c r="Z2272" s="40"/>
      <c r="AV2272" s="40"/>
    </row>
    <row r="2273" spans="14:48" ht="13.5">
      <c r="N2273" s="40"/>
      <c r="O2273" s="40"/>
      <c r="P2273" s="40"/>
      <c r="W2273" s="40"/>
      <c r="Z2273" s="40"/>
      <c r="AV2273" s="40"/>
    </row>
    <row r="2274" spans="14:48" ht="13.5">
      <c r="N2274" s="40"/>
      <c r="O2274" s="40"/>
      <c r="P2274" s="40"/>
      <c r="W2274" s="40"/>
      <c r="Z2274" s="40"/>
      <c r="AV2274" s="40"/>
    </row>
    <row r="2275" spans="14:48" ht="13.5">
      <c r="N2275" s="40"/>
      <c r="O2275" s="40"/>
      <c r="P2275" s="40"/>
      <c r="W2275" s="40"/>
      <c r="Z2275" s="40"/>
      <c r="AV2275" s="40"/>
    </row>
    <row r="2276" spans="14:48" ht="13.5">
      <c r="N2276" s="40"/>
      <c r="O2276" s="40"/>
      <c r="P2276" s="40"/>
      <c r="W2276" s="40"/>
      <c r="Z2276" s="40"/>
      <c r="AV2276" s="40"/>
    </row>
    <row r="2277" spans="14:48" ht="13.5">
      <c r="N2277" s="40"/>
      <c r="O2277" s="40"/>
      <c r="P2277" s="40"/>
      <c r="W2277" s="40"/>
      <c r="Z2277" s="40"/>
      <c r="AV2277" s="40"/>
    </row>
    <row r="2278" spans="14:48" ht="13.5">
      <c r="N2278" s="40"/>
      <c r="O2278" s="40"/>
      <c r="P2278" s="40"/>
      <c r="W2278" s="40"/>
      <c r="Z2278" s="40"/>
      <c r="AV2278" s="40"/>
    </row>
    <row r="2279" spans="14:48" ht="13.5">
      <c r="N2279" s="40"/>
      <c r="O2279" s="40"/>
      <c r="P2279" s="40"/>
      <c r="W2279" s="40"/>
      <c r="Z2279" s="40"/>
      <c r="AV2279" s="40"/>
    </row>
    <row r="2280" spans="14:48" ht="13.5">
      <c r="N2280" s="40"/>
      <c r="O2280" s="40"/>
      <c r="P2280" s="40"/>
      <c r="W2280" s="40"/>
      <c r="Z2280" s="40"/>
      <c r="AV2280" s="40"/>
    </row>
    <row r="2281" spans="14:48" ht="13.5">
      <c r="N2281" s="40"/>
      <c r="O2281" s="40"/>
      <c r="P2281" s="40"/>
      <c r="W2281" s="40"/>
      <c r="Z2281" s="40"/>
      <c r="AV2281" s="40"/>
    </row>
    <row r="2282" spans="14:48" ht="13.5">
      <c r="N2282" s="40"/>
      <c r="O2282" s="40"/>
      <c r="P2282" s="40"/>
      <c r="W2282" s="40"/>
      <c r="Z2282" s="40"/>
      <c r="AV2282" s="40"/>
    </row>
    <row r="2283" spans="14:48" ht="13.5">
      <c r="N2283" s="40"/>
      <c r="O2283" s="40"/>
      <c r="P2283" s="40"/>
      <c r="W2283" s="40"/>
      <c r="Z2283" s="40"/>
      <c r="AV2283" s="40"/>
    </row>
    <row r="2284" spans="14:48" ht="13.5">
      <c r="N2284" s="40"/>
      <c r="O2284" s="40"/>
      <c r="P2284" s="40"/>
      <c r="W2284" s="40"/>
      <c r="Z2284" s="40"/>
      <c r="AV2284" s="40"/>
    </row>
    <row r="2285" spans="14:48" ht="13.5">
      <c r="N2285" s="40"/>
      <c r="O2285" s="40"/>
      <c r="P2285" s="40"/>
      <c r="W2285" s="40"/>
      <c r="Z2285" s="40"/>
      <c r="AV2285" s="40"/>
    </row>
    <row r="2286" spans="14:48" ht="13.5">
      <c r="N2286" s="40"/>
      <c r="O2286" s="40"/>
      <c r="P2286" s="40"/>
      <c r="W2286" s="40"/>
      <c r="Z2286" s="40"/>
      <c r="AV2286" s="40"/>
    </row>
    <row r="2287" spans="14:48" ht="13.5">
      <c r="N2287" s="40"/>
      <c r="O2287" s="40"/>
      <c r="P2287" s="40"/>
      <c r="W2287" s="40"/>
      <c r="Z2287" s="40"/>
      <c r="AV2287" s="40"/>
    </row>
    <row r="2288" spans="14:48" ht="13.5">
      <c r="N2288" s="40"/>
      <c r="O2288" s="40"/>
      <c r="P2288" s="40"/>
      <c r="W2288" s="40"/>
      <c r="Z2288" s="40"/>
      <c r="AV2288" s="40"/>
    </row>
    <row r="2289" spans="14:48" ht="13.5">
      <c r="N2289" s="40"/>
      <c r="O2289" s="40"/>
      <c r="P2289" s="40"/>
      <c r="W2289" s="40"/>
      <c r="Z2289" s="40"/>
      <c r="AV2289" s="40"/>
    </row>
    <row r="2290" spans="14:48" ht="13.5">
      <c r="N2290" s="40"/>
      <c r="O2290" s="40"/>
      <c r="P2290" s="40"/>
      <c r="W2290" s="40"/>
      <c r="Z2290" s="40"/>
      <c r="AV2290" s="40"/>
    </row>
    <row r="2291" spans="14:48" ht="13.5">
      <c r="N2291" s="40"/>
      <c r="O2291" s="40"/>
      <c r="P2291" s="40"/>
      <c r="W2291" s="40"/>
      <c r="Z2291" s="40"/>
      <c r="AV2291" s="40"/>
    </row>
    <row r="2292" spans="14:48" ht="13.5">
      <c r="N2292" s="40"/>
      <c r="O2292" s="40"/>
      <c r="P2292" s="40"/>
      <c r="W2292" s="40"/>
      <c r="Z2292" s="40"/>
      <c r="AV2292" s="40"/>
    </row>
    <row r="2293" spans="14:48" ht="13.5">
      <c r="N2293" s="40"/>
      <c r="O2293" s="40"/>
      <c r="P2293" s="40"/>
      <c r="W2293" s="40"/>
      <c r="Z2293" s="40"/>
      <c r="AV2293" s="40"/>
    </row>
    <row r="2294" spans="14:48" ht="13.5">
      <c r="N2294" s="40"/>
      <c r="O2294" s="40"/>
      <c r="P2294" s="40"/>
      <c r="W2294" s="40"/>
      <c r="Z2294" s="40"/>
      <c r="AV2294" s="40"/>
    </row>
    <row r="2295" spans="14:48" ht="13.5">
      <c r="N2295" s="40"/>
      <c r="O2295" s="40"/>
      <c r="P2295" s="40"/>
      <c r="W2295" s="40"/>
      <c r="Z2295" s="40"/>
      <c r="AV2295" s="40"/>
    </row>
    <row r="2296" spans="14:48" ht="13.5">
      <c r="N2296" s="40"/>
      <c r="O2296" s="40"/>
      <c r="P2296" s="40"/>
      <c r="W2296" s="40"/>
      <c r="Z2296" s="40"/>
      <c r="AV2296" s="40"/>
    </row>
    <row r="2297" spans="14:48" ht="13.5">
      <c r="N2297" s="40"/>
      <c r="O2297" s="40"/>
      <c r="P2297" s="40"/>
      <c r="W2297" s="40"/>
      <c r="Z2297" s="40"/>
      <c r="AV2297" s="40"/>
    </row>
    <row r="2298" spans="14:48" ht="13.5">
      <c r="N2298" s="40"/>
      <c r="O2298" s="40"/>
      <c r="P2298" s="40"/>
      <c r="W2298" s="40"/>
      <c r="Z2298" s="40"/>
      <c r="AV2298" s="40"/>
    </row>
    <row r="2299" spans="14:48" ht="13.5">
      <c r="N2299" s="40"/>
      <c r="O2299" s="40"/>
      <c r="P2299" s="40"/>
      <c r="W2299" s="40"/>
      <c r="Z2299" s="40"/>
      <c r="AV2299" s="40"/>
    </row>
    <row r="2300" spans="14:48" ht="13.5">
      <c r="N2300" s="40"/>
      <c r="O2300" s="40"/>
      <c r="P2300" s="40"/>
      <c r="W2300" s="40"/>
      <c r="Z2300" s="40"/>
      <c r="AV2300" s="40"/>
    </row>
    <row r="2301" spans="14:48" ht="13.5">
      <c r="N2301" s="40"/>
      <c r="O2301" s="40"/>
      <c r="P2301" s="40"/>
      <c r="W2301" s="40"/>
      <c r="Z2301" s="40"/>
      <c r="AV2301" s="40"/>
    </row>
    <row r="2302" spans="14:48" ht="13.5">
      <c r="N2302" s="40"/>
      <c r="O2302" s="40"/>
      <c r="P2302" s="40"/>
      <c r="W2302" s="40"/>
      <c r="Z2302" s="40"/>
      <c r="AV2302" s="40"/>
    </row>
    <row r="2303" spans="14:48" ht="13.5">
      <c r="N2303" s="40"/>
      <c r="O2303" s="40"/>
      <c r="P2303" s="40"/>
      <c r="W2303" s="40"/>
      <c r="Z2303" s="40"/>
      <c r="AV2303" s="40"/>
    </row>
    <row r="2304" spans="14:48" ht="13.5">
      <c r="N2304" s="40"/>
      <c r="O2304" s="40"/>
      <c r="P2304" s="40"/>
      <c r="W2304" s="40"/>
      <c r="Z2304" s="40"/>
      <c r="AV2304" s="40"/>
    </row>
    <row r="2305" spans="14:48" ht="13.5">
      <c r="N2305" s="40"/>
      <c r="O2305" s="40"/>
      <c r="P2305" s="40"/>
      <c r="W2305" s="40"/>
      <c r="Z2305" s="40"/>
      <c r="AV2305" s="40"/>
    </row>
    <row r="2306" spans="14:48" ht="13.5">
      <c r="N2306" s="40"/>
      <c r="O2306" s="40"/>
      <c r="P2306" s="40"/>
      <c r="W2306" s="40"/>
      <c r="Z2306" s="40"/>
      <c r="AV2306" s="40"/>
    </row>
    <row r="2307" spans="14:48" ht="13.5">
      <c r="N2307" s="40"/>
      <c r="O2307" s="40"/>
      <c r="P2307" s="40"/>
      <c r="W2307" s="40"/>
      <c r="Z2307" s="40"/>
      <c r="AV2307" s="40"/>
    </row>
    <row r="2308" spans="14:48" ht="13.5">
      <c r="N2308" s="40"/>
      <c r="O2308" s="40"/>
      <c r="P2308" s="40"/>
      <c r="W2308" s="40"/>
      <c r="Z2308" s="40"/>
      <c r="AV2308" s="40"/>
    </row>
    <row r="2309" spans="14:48" ht="13.5">
      <c r="N2309" s="40"/>
      <c r="O2309" s="40"/>
      <c r="P2309" s="40"/>
      <c r="W2309" s="40"/>
      <c r="Z2309" s="40"/>
      <c r="AV2309" s="40"/>
    </row>
    <row r="2310" spans="14:48" ht="13.5">
      <c r="N2310" s="40"/>
      <c r="O2310" s="40"/>
      <c r="P2310" s="40"/>
      <c r="W2310" s="40"/>
      <c r="Z2310" s="40"/>
      <c r="AV2310" s="40"/>
    </row>
    <row r="2311" spans="14:48" ht="13.5">
      <c r="N2311" s="40"/>
      <c r="O2311" s="40"/>
      <c r="P2311" s="40"/>
      <c r="W2311" s="40"/>
      <c r="Z2311" s="40"/>
      <c r="AV2311" s="40"/>
    </row>
    <row r="2312" spans="14:48" ht="13.5">
      <c r="N2312" s="40"/>
      <c r="O2312" s="40"/>
      <c r="P2312" s="40"/>
      <c r="W2312" s="40"/>
      <c r="Z2312" s="40"/>
      <c r="AV2312" s="40"/>
    </row>
    <row r="2313" spans="14:48" ht="13.5">
      <c r="N2313" s="40"/>
      <c r="O2313" s="40"/>
      <c r="P2313" s="40"/>
      <c r="W2313" s="40"/>
      <c r="Z2313" s="40"/>
      <c r="AV2313" s="40"/>
    </row>
    <row r="2314" spans="14:48" ht="13.5">
      <c r="N2314" s="40"/>
      <c r="O2314" s="40"/>
      <c r="P2314" s="40"/>
      <c r="W2314" s="40"/>
      <c r="Z2314" s="40"/>
      <c r="AV2314" s="40"/>
    </row>
    <row r="2315" spans="14:48" ht="13.5">
      <c r="N2315" s="40"/>
      <c r="O2315" s="40"/>
      <c r="P2315" s="40"/>
      <c r="W2315" s="40"/>
      <c r="Z2315" s="40"/>
      <c r="AV2315" s="40"/>
    </row>
    <row r="2316" spans="14:48" ht="13.5">
      <c r="N2316" s="40"/>
      <c r="O2316" s="40"/>
      <c r="P2316" s="40"/>
      <c r="W2316" s="40"/>
      <c r="Z2316" s="40"/>
      <c r="AV2316" s="40"/>
    </row>
    <row r="2317" spans="14:48" ht="13.5">
      <c r="N2317" s="40"/>
      <c r="O2317" s="40"/>
      <c r="P2317" s="40"/>
      <c r="W2317" s="40"/>
      <c r="Z2317" s="40"/>
      <c r="AV2317" s="40"/>
    </row>
    <row r="2318" spans="14:48" ht="13.5">
      <c r="N2318" s="40"/>
      <c r="O2318" s="40"/>
      <c r="P2318" s="40"/>
      <c r="W2318" s="40"/>
      <c r="Z2318" s="40"/>
      <c r="AV2318" s="40"/>
    </row>
    <row r="2319" spans="14:48" ht="13.5">
      <c r="N2319" s="40"/>
      <c r="O2319" s="40"/>
      <c r="P2319" s="40"/>
      <c r="W2319" s="40"/>
      <c r="Z2319" s="40"/>
      <c r="AV2319" s="40"/>
    </row>
    <row r="2320" spans="14:48" ht="13.5">
      <c r="N2320" s="40"/>
      <c r="O2320" s="40"/>
      <c r="P2320" s="40"/>
      <c r="W2320" s="40"/>
      <c r="Z2320" s="40"/>
      <c r="AV2320" s="40"/>
    </row>
    <row r="2321" spans="14:48" ht="13.5">
      <c r="N2321" s="40"/>
      <c r="O2321" s="40"/>
      <c r="P2321" s="40"/>
      <c r="W2321" s="40"/>
      <c r="Z2321" s="40"/>
      <c r="AV2321" s="40"/>
    </row>
    <row r="2322" spans="14:48" ht="13.5">
      <c r="N2322" s="40"/>
      <c r="O2322" s="40"/>
      <c r="P2322" s="40"/>
      <c r="W2322" s="40"/>
      <c r="Z2322" s="40"/>
      <c r="AV2322" s="40"/>
    </row>
    <row r="2323" spans="14:48" ht="13.5">
      <c r="N2323" s="40"/>
      <c r="O2323" s="40"/>
      <c r="P2323" s="40"/>
      <c r="W2323" s="40"/>
      <c r="Z2323" s="40"/>
      <c r="AV2323" s="40"/>
    </row>
    <row r="2324" spans="14:48" ht="13.5">
      <c r="N2324" s="40"/>
      <c r="O2324" s="40"/>
      <c r="P2324" s="40"/>
      <c r="W2324" s="40"/>
      <c r="Z2324" s="40"/>
      <c r="AV2324" s="40"/>
    </row>
    <row r="2325" spans="14:48" ht="13.5">
      <c r="N2325" s="40"/>
      <c r="O2325" s="40"/>
      <c r="P2325" s="40"/>
      <c r="W2325" s="40"/>
      <c r="Z2325" s="40"/>
      <c r="AV2325" s="40"/>
    </row>
    <row r="2326" spans="14:48" ht="13.5">
      <c r="N2326" s="40"/>
      <c r="O2326" s="40"/>
      <c r="P2326" s="40"/>
      <c r="W2326" s="40"/>
      <c r="Z2326" s="40"/>
      <c r="AV2326" s="40"/>
    </row>
    <row r="2327" spans="14:48" ht="13.5">
      <c r="N2327" s="40"/>
      <c r="O2327" s="40"/>
      <c r="P2327" s="40"/>
      <c r="W2327" s="40"/>
      <c r="Z2327" s="40"/>
      <c r="AV2327" s="40"/>
    </row>
    <row r="2328" spans="14:48" ht="13.5">
      <c r="N2328" s="40"/>
      <c r="O2328" s="40"/>
      <c r="P2328" s="40"/>
      <c r="W2328" s="40"/>
      <c r="Z2328" s="40"/>
      <c r="AV2328" s="40"/>
    </row>
    <row r="2329" spans="14:48" ht="13.5">
      <c r="N2329" s="40"/>
      <c r="O2329" s="40"/>
      <c r="P2329" s="40"/>
      <c r="W2329" s="40"/>
      <c r="Z2329" s="40"/>
      <c r="AV2329" s="40"/>
    </row>
    <row r="2330" spans="14:48" ht="13.5">
      <c r="N2330" s="40"/>
      <c r="O2330" s="40"/>
      <c r="P2330" s="40"/>
      <c r="W2330" s="40"/>
      <c r="Z2330" s="40"/>
      <c r="AV2330" s="40"/>
    </row>
    <row r="2331" spans="14:48" ht="13.5">
      <c r="N2331" s="40"/>
      <c r="O2331" s="40"/>
      <c r="P2331" s="40"/>
      <c r="W2331" s="40"/>
      <c r="Z2331" s="40"/>
      <c r="AV2331" s="40"/>
    </row>
    <row r="2332" spans="14:48" ht="13.5">
      <c r="N2332" s="40"/>
      <c r="O2332" s="40"/>
      <c r="P2332" s="40"/>
      <c r="W2332" s="40"/>
      <c r="Z2332" s="40"/>
      <c r="AV2332" s="40"/>
    </row>
    <row r="2333" spans="14:48" ht="13.5">
      <c r="N2333" s="40"/>
      <c r="O2333" s="40"/>
      <c r="P2333" s="40"/>
      <c r="W2333" s="40"/>
      <c r="Z2333" s="40"/>
      <c r="AV2333" s="40"/>
    </row>
    <row r="2334" spans="14:48" ht="13.5">
      <c r="N2334" s="40"/>
      <c r="O2334" s="40"/>
      <c r="P2334" s="40"/>
      <c r="W2334" s="40"/>
      <c r="Z2334" s="40"/>
      <c r="AV2334" s="40"/>
    </row>
    <row r="2335" spans="14:48" ht="13.5">
      <c r="N2335" s="40"/>
      <c r="O2335" s="40"/>
      <c r="P2335" s="40"/>
      <c r="W2335" s="40"/>
      <c r="Z2335" s="40"/>
      <c r="AV2335" s="40"/>
    </row>
    <row r="2336" spans="14:48" ht="13.5">
      <c r="N2336" s="40"/>
      <c r="O2336" s="40"/>
      <c r="P2336" s="40"/>
      <c r="W2336" s="40"/>
      <c r="Z2336" s="40"/>
      <c r="AV2336" s="40"/>
    </row>
    <row r="2337" spans="14:48" ht="13.5">
      <c r="N2337" s="40"/>
      <c r="O2337" s="40"/>
      <c r="P2337" s="40"/>
      <c r="W2337" s="40"/>
      <c r="Z2337" s="40"/>
      <c r="AV2337" s="40"/>
    </row>
    <row r="2338" spans="14:48" ht="13.5">
      <c r="N2338" s="40"/>
      <c r="O2338" s="40"/>
      <c r="P2338" s="40"/>
      <c r="W2338" s="40"/>
      <c r="Z2338" s="40"/>
      <c r="AV2338" s="40"/>
    </row>
    <row r="2339" spans="14:48" ht="13.5">
      <c r="N2339" s="40"/>
      <c r="O2339" s="40"/>
      <c r="P2339" s="40"/>
      <c r="W2339" s="40"/>
      <c r="Z2339" s="40"/>
      <c r="AV2339" s="40"/>
    </row>
    <row r="2340" spans="14:48" ht="13.5">
      <c r="N2340" s="40"/>
      <c r="O2340" s="40"/>
      <c r="P2340" s="40"/>
      <c r="W2340" s="40"/>
      <c r="Z2340" s="40"/>
      <c r="AV2340" s="40"/>
    </row>
    <row r="2341" spans="14:48" ht="13.5">
      <c r="N2341" s="40"/>
      <c r="O2341" s="40"/>
      <c r="P2341" s="40"/>
      <c r="W2341" s="40"/>
      <c r="Z2341" s="40"/>
      <c r="AV2341" s="40"/>
    </row>
    <row r="2342" spans="14:48" ht="13.5">
      <c r="N2342" s="40"/>
      <c r="O2342" s="40"/>
      <c r="P2342" s="40"/>
      <c r="W2342" s="40"/>
      <c r="Z2342" s="40"/>
      <c r="AV2342" s="40"/>
    </row>
    <row r="2343" spans="14:48" ht="13.5">
      <c r="N2343" s="40"/>
      <c r="O2343" s="40"/>
      <c r="P2343" s="40"/>
      <c r="W2343" s="40"/>
      <c r="Z2343" s="40"/>
      <c r="AV2343" s="40"/>
    </row>
    <row r="2344" spans="14:48" ht="13.5">
      <c r="N2344" s="40"/>
      <c r="O2344" s="40"/>
      <c r="P2344" s="40"/>
      <c r="W2344" s="40"/>
      <c r="Z2344" s="40"/>
      <c r="AV2344" s="40"/>
    </row>
    <row r="2345" spans="14:48" ht="13.5">
      <c r="N2345" s="40"/>
      <c r="O2345" s="40"/>
      <c r="P2345" s="40"/>
      <c r="W2345" s="40"/>
      <c r="Z2345" s="40"/>
      <c r="AV2345" s="40"/>
    </row>
    <row r="2346" spans="14:48" ht="13.5">
      <c r="N2346" s="40"/>
      <c r="O2346" s="40"/>
      <c r="P2346" s="40"/>
      <c r="W2346" s="40"/>
      <c r="Z2346" s="40"/>
      <c r="AV2346" s="40"/>
    </row>
    <row r="2347" spans="14:48" ht="13.5">
      <c r="N2347" s="40"/>
      <c r="O2347" s="40"/>
      <c r="P2347" s="40"/>
      <c r="W2347" s="40"/>
      <c r="Z2347" s="40"/>
      <c r="AV2347" s="40"/>
    </row>
    <row r="2348" spans="14:48" ht="13.5">
      <c r="N2348" s="40"/>
      <c r="O2348" s="40"/>
      <c r="P2348" s="40"/>
      <c r="W2348" s="40"/>
      <c r="Z2348" s="40"/>
      <c r="AV2348" s="40"/>
    </row>
    <row r="2349" spans="14:48" ht="13.5">
      <c r="N2349" s="40"/>
      <c r="O2349" s="40"/>
      <c r="P2349" s="40"/>
      <c r="W2349" s="40"/>
      <c r="Z2349" s="40"/>
      <c r="AV2349" s="40"/>
    </row>
    <row r="2350" spans="14:48" ht="13.5">
      <c r="N2350" s="40"/>
      <c r="O2350" s="40"/>
      <c r="P2350" s="40"/>
      <c r="W2350" s="40"/>
      <c r="Z2350" s="40"/>
      <c r="AV2350" s="40"/>
    </row>
    <row r="2351" spans="14:48" ht="13.5">
      <c r="N2351" s="40"/>
      <c r="O2351" s="40"/>
      <c r="P2351" s="40"/>
      <c r="W2351" s="40"/>
      <c r="Z2351" s="40"/>
      <c r="AV2351" s="40"/>
    </row>
    <row r="2352" spans="14:48" ht="13.5">
      <c r="N2352" s="40"/>
      <c r="O2352" s="40"/>
      <c r="P2352" s="40"/>
      <c r="W2352" s="40"/>
      <c r="Z2352" s="40"/>
      <c r="AV2352" s="40"/>
    </row>
    <row r="2353" spans="14:48" ht="13.5">
      <c r="N2353" s="40"/>
      <c r="O2353" s="40"/>
      <c r="P2353" s="40"/>
      <c r="W2353" s="40"/>
      <c r="Z2353" s="40"/>
      <c r="AV2353" s="40"/>
    </row>
    <row r="2354" spans="14:48" ht="13.5">
      <c r="N2354" s="40"/>
      <c r="O2354" s="40"/>
      <c r="P2354" s="40"/>
      <c r="W2354" s="40"/>
      <c r="Z2354" s="40"/>
      <c r="AV2354" s="40"/>
    </row>
    <row r="2355" spans="14:48" ht="13.5">
      <c r="N2355" s="40"/>
      <c r="O2355" s="40"/>
      <c r="P2355" s="40"/>
      <c r="W2355" s="40"/>
      <c r="Z2355" s="40"/>
      <c r="AV2355" s="40"/>
    </row>
    <row r="2356" spans="14:48" ht="13.5">
      <c r="N2356" s="40"/>
      <c r="O2356" s="40"/>
      <c r="P2356" s="40"/>
      <c r="W2356" s="40"/>
      <c r="Z2356" s="40"/>
      <c r="AV2356" s="40"/>
    </row>
    <row r="2357" spans="14:48" ht="13.5">
      <c r="N2357" s="40"/>
      <c r="O2357" s="40"/>
      <c r="P2357" s="40"/>
      <c r="W2357" s="40"/>
      <c r="Z2357" s="40"/>
      <c r="AV2357" s="40"/>
    </row>
    <row r="2358" spans="14:48" ht="13.5">
      <c r="N2358" s="40"/>
      <c r="O2358" s="40"/>
      <c r="P2358" s="40"/>
      <c r="W2358" s="40"/>
      <c r="Z2358" s="40"/>
      <c r="AV2358" s="40"/>
    </row>
    <row r="2359" spans="14:48" ht="13.5">
      <c r="N2359" s="40"/>
      <c r="O2359" s="40"/>
      <c r="P2359" s="40"/>
      <c r="W2359" s="40"/>
      <c r="Z2359" s="40"/>
      <c r="AV2359" s="40"/>
    </row>
    <row r="2360" spans="14:48" ht="13.5">
      <c r="N2360" s="40"/>
      <c r="O2360" s="40"/>
      <c r="P2360" s="40"/>
      <c r="W2360" s="40"/>
      <c r="Z2360" s="40"/>
      <c r="AV2360" s="40"/>
    </row>
    <row r="2361" spans="14:48" ht="13.5">
      <c r="N2361" s="40"/>
      <c r="O2361" s="40"/>
      <c r="P2361" s="40"/>
      <c r="W2361" s="40"/>
      <c r="Z2361" s="40"/>
      <c r="AV2361" s="40"/>
    </row>
    <row r="2362" spans="14:48" ht="13.5">
      <c r="N2362" s="40"/>
      <c r="O2362" s="40"/>
      <c r="P2362" s="40"/>
      <c r="W2362" s="40"/>
      <c r="Z2362" s="40"/>
      <c r="AV2362" s="40"/>
    </row>
    <row r="2363" spans="14:48" ht="13.5">
      <c r="N2363" s="40"/>
      <c r="O2363" s="40"/>
      <c r="P2363" s="40"/>
      <c r="W2363" s="40"/>
      <c r="Z2363" s="40"/>
      <c r="AV2363" s="40"/>
    </row>
    <row r="2364" spans="14:48" ht="13.5">
      <c r="N2364" s="40"/>
      <c r="O2364" s="40"/>
      <c r="P2364" s="40"/>
      <c r="W2364" s="40"/>
      <c r="Z2364" s="40"/>
      <c r="AV2364" s="40"/>
    </row>
    <row r="2365" spans="14:48" ht="13.5">
      <c r="N2365" s="40"/>
      <c r="O2365" s="40"/>
      <c r="P2365" s="40"/>
      <c r="W2365" s="40"/>
      <c r="Z2365" s="40"/>
      <c r="AV2365" s="40"/>
    </row>
    <row r="2366" spans="14:48" ht="13.5">
      <c r="N2366" s="40"/>
      <c r="O2366" s="40"/>
      <c r="P2366" s="40"/>
      <c r="W2366" s="40"/>
      <c r="Z2366" s="40"/>
      <c r="AV2366" s="40"/>
    </row>
    <row r="2367" spans="14:48" ht="13.5">
      <c r="N2367" s="40"/>
      <c r="O2367" s="40"/>
      <c r="P2367" s="40"/>
      <c r="W2367" s="40"/>
      <c r="Z2367" s="40"/>
      <c r="AV2367" s="40"/>
    </row>
    <row r="2368" spans="14:48" ht="13.5">
      <c r="N2368" s="40"/>
      <c r="O2368" s="40"/>
      <c r="P2368" s="40"/>
      <c r="W2368" s="40"/>
      <c r="Z2368" s="40"/>
      <c r="AV2368" s="40"/>
    </row>
    <row r="2369" spans="14:48" ht="13.5">
      <c r="N2369" s="40"/>
      <c r="O2369" s="40"/>
      <c r="P2369" s="40"/>
      <c r="W2369" s="40"/>
      <c r="Z2369" s="40"/>
      <c r="AV2369" s="40"/>
    </row>
    <row r="2370" spans="14:48" ht="13.5">
      <c r="N2370" s="40"/>
      <c r="O2370" s="40"/>
      <c r="P2370" s="40"/>
      <c r="W2370" s="40"/>
      <c r="Z2370" s="40"/>
      <c r="AV2370" s="40"/>
    </row>
    <row r="2371" spans="14:48" ht="13.5">
      <c r="N2371" s="40"/>
      <c r="O2371" s="40"/>
      <c r="P2371" s="40"/>
      <c r="W2371" s="40"/>
      <c r="Z2371" s="40"/>
      <c r="AV2371" s="40"/>
    </row>
    <row r="2372" spans="14:48" ht="13.5">
      <c r="N2372" s="40"/>
      <c r="O2372" s="40"/>
      <c r="P2372" s="40"/>
      <c r="W2372" s="40"/>
      <c r="Z2372" s="40"/>
      <c r="AV2372" s="40"/>
    </row>
    <row r="2373" spans="14:48" ht="13.5">
      <c r="N2373" s="40"/>
      <c r="O2373" s="40"/>
      <c r="P2373" s="40"/>
      <c r="W2373" s="40"/>
      <c r="Z2373" s="40"/>
      <c r="AV2373" s="40"/>
    </row>
    <row r="2374" spans="14:48" ht="13.5">
      <c r="N2374" s="40"/>
      <c r="O2374" s="40"/>
      <c r="P2374" s="40"/>
      <c r="W2374" s="40"/>
      <c r="Z2374" s="40"/>
      <c r="AV2374" s="40"/>
    </row>
    <row r="2375" spans="14:48" ht="13.5">
      <c r="N2375" s="40"/>
      <c r="O2375" s="40"/>
      <c r="P2375" s="40"/>
      <c r="W2375" s="40"/>
      <c r="Z2375" s="40"/>
      <c r="AV2375" s="40"/>
    </row>
    <row r="2376" spans="14:48" ht="13.5">
      <c r="N2376" s="40"/>
      <c r="O2376" s="40"/>
      <c r="P2376" s="40"/>
      <c r="W2376" s="40"/>
      <c r="Z2376" s="40"/>
      <c r="AV2376" s="40"/>
    </row>
    <row r="2377" spans="14:48" ht="13.5">
      <c r="N2377" s="40"/>
      <c r="O2377" s="40"/>
      <c r="P2377" s="40"/>
      <c r="W2377" s="40"/>
      <c r="Z2377" s="40"/>
      <c r="AV2377" s="40"/>
    </row>
    <row r="2378" spans="14:48" ht="13.5">
      <c r="N2378" s="40"/>
      <c r="O2378" s="40"/>
      <c r="P2378" s="40"/>
      <c r="W2378" s="40"/>
      <c r="Z2378" s="40"/>
      <c r="AV2378" s="40"/>
    </row>
    <row r="2379" spans="14:48" ht="13.5">
      <c r="N2379" s="40"/>
      <c r="O2379" s="40"/>
      <c r="P2379" s="40"/>
      <c r="W2379" s="40"/>
      <c r="Z2379" s="40"/>
      <c r="AV2379" s="40"/>
    </row>
    <row r="2380" spans="14:48" ht="13.5">
      <c r="N2380" s="40"/>
      <c r="O2380" s="40"/>
      <c r="P2380" s="40"/>
      <c r="W2380" s="40"/>
      <c r="Z2380" s="40"/>
      <c r="AV2380" s="40"/>
    </row>
    <row r="2381" spans="14:48" ht="13.5">
      <c r="N2381" s="40"/>
      <c r="O2381" s="40"/>
      <c r="P2381" s="40"/>
      <c r="W2381" s="40"/>
      <c r="Z2381" s="40"/>
      <c r="AV2381" s="40"/>
    </row>
    <row r="2382" spans="14:48" ht="13.5">
      <c r="N2382" s="40"/>
      <c r="O2382" s="40"/>
      <c r="P2382" s="40"/>
      <c r="W2382" s="40"/>
      <c r="Z2382" s="40"/>
      <c r="AV2382" s="40"/>
    </row>
    <row r="2383" spans="14:48" ht="13.5">
      <c r="N2383" s="40"/>
      <c r="O2383" s="40"/>
      <c r="P2383" s="40"/>
      <c r="W2383" s="40"/>
      <c r="Z2383" s="40"/>
      <c r="AV2383" s="40"/>
    </row>
    <row r="2384" spans="14:48" ht="13.5">
      <c r="N2384" s="40"/>
      <c r="O2384" s="40"/>
      <c r="P2384" s="40"/>
      <c r="W2384" s="40"/>
      <c r="Z2384" s="40"/>
      <c r="AV2384" s="40"/>
    </row>
    <row r="2385" spans="14:48" ht="13.5">
      <c r="N2385" s="40"/>
      <c r="O2385" s="40"/>
      <c r="P2385" s="40"/>
      <c r="W2385" s="40"/>
      <c r="Z2385" s="40"/>
      <c r="AV2385" s="40"/>
    </row>
    <row r="2386" spans="14:48" ht="13.5">
      <c r="N2386" s="40"/>
      <c r="O2386" s="40"/>
      <c r="P2386" s="40"/>
      <c r="W2386" s="40"/>
      <c r="Z2386" s="40"/>
      <c r="AV2386" s="40"/>
    </row>
    <row r="2387" spans="14:48" ht="13.5">
      <c r="N2387" s="40"/>
      <c r="O2387" s="40"/>
      <c r="P2387" s="40"/>
      <c r="W2387" s="40"/>
      <c r="Z2387" s="40"/>
      <c r="AV2387" s="40"/>
    </row>
    <row r="2388" spans="14:48" ht="13.5">
      <c r="N2388" s="40"/>
      <c r="O2388" s="40"/>
      <c r="P2388" s="40"/>
      <c r="W2388" s="40"/>
      <c r="Z2388" s="40"/>
      <c r="AV2388" s="40"/>
    </row>
    <row r="2389" spans="14:48" ht="13.5">
      <c r="N2389" s="40"/>
      <c r="O2389" s="40"/>
      <c r="P2389" s="40"/>
      <c r="W2389" s="40"/>
      <c r="Z2389" s="40"/>
      <c r="AV2389" s="40"/>
    </row>
    <row r="2390" spans="14:48" ht="13.5">
      <c r="N2390" s="40"/>
      <c r="O2390" s="40"/>
      <c r="P2390" s="40"/>
      <c r="W2390" s="40"/>
      <c r="Z2390" s="40"/>
      <c r="AV2390" s="40"/>
    </row>
    <row r="2391" spans="14:48" ht="13.5">
      <c r="N2391" s="40"/>
      <c r="O2391" s="40"/>
      <c r="P2391" s="40"/>
      <c r="W2391" s="40"/>
      <c r="Z2391" s="40"/>
      <c r="AV2391" s="40"/>
    </row>
    <row r="2392" spans="14:48" ht="13.5">
      <c r="N2392" s="40"/>
      <c r="O2392" s="40"/>
      <c r="P2392" s="40"/>
      <c r="W2392" s="40"/>
      <c r="Z2392" s="40"/>
      <c r="AV2392" s="40"/>
    </row>
    <row r="2393" spans="14:23" ht="13.5">
      <c r="N2393" s="40"/>
      <c r="O2393" s="40"/>
      <c r="P2393" s="40"/>
      <c r="W2393" s="40"/>
    </row>
  </sheetData>
  <sheetProtection/>
  <mergeCells count="11">
    <mergeCell ref="AB2:AD2"/>
    <mergeCell ref="AE2:AI2"/>
    <mergeCell ref="AW2:AX2"/>
    <mergeCell ref="AL2:AM2"/>
    <mergeCell ref="AN2:AP2"/>
    <mergeCell ref="AQ2:AS2"/>
    <mergeCell ref="AT2:AU2"/>
    <mergeCell ref="A1:C1"/>
    <mergeCell ref="R2:T2"/>
    <mergeCell ref="V2:X2"/>
    <mergeCell ref="Y2:AA2"/>
  </mergeCells>
  <dataValidations count="4">
    <dataValidation type="time" allowBlank="1" showInputMessage="1" showErrorMessage="1" promptTitle="Введите время старта" prompt="например, 11:00:00" errorTitle="Блин..." error="Еще разик..." sqref="F1">
      <formula1>0</formula1>
      <formula2>0.9993055555555556</formula2>
    </dataValidation>
    <dataValidation type="time" allowBlank="1" showInputMessage="1" showErrorMessage="1" prompt="ШТРАФ ЗА НЕПРОЙДЕННЫЙ ТЭ" errorTitle="Блин..." error="Еще разик..." sqref="I1">
      <formula1>0</formula1>
      <formula2>0.9993055555555556</formula2>
    </dataValidation>
    <dataValidation allowBlank="1" showErrorMessage="1" errorTitle="Блин..." error="Еще разик..." sqref="G1 J1:L1"/>
    <dataValidation type="time" allowBlank="1" showInputMessage="1" showErrorMessage="1" prompt="ШТРАФ ЗА НЕВЗЯТЫЙ КП" errorTitle="Блин..." error="Еще разик..." sqref="H1">
      <formula1>0</formula1>
      <formula2>0.9993055555555556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AZ2426"/>
  <sheetViews>
    <sheetView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2" width="7.57421875" style="39" customWidth="1"/>
    <col min="3" max="3" width="8.57421875" style="30" customWidth="1"/>
    <col min="4" max="4" width="21.7109375" style="30" customWidth="1"/>
    <col min="5" max="5" width="8.57421875" style="30" customWidth="1"/>
    <col min="6" max="7" width="10.7109375" style="10" customWidth="1"/>
    <col min="8" max="10" width="10.140625" style="10" customWidth="1"/>
    <col min="11" max="11" width="10.140625" style="44" customWidth="1"/>
    <col min="12" max="12" width="8.8515625" style="43" customWidth="1"/>
    <col min="13" max="13" width="0.5625" style="4" customWidth="1"/>
    <col min="14" max="46" width="9.140625" style="41" customWidth="1"/>
    <col min="47" max="16384" width="9.140625" style="10" customWidth="1"/>
  </cols>
  <sheetData>
    <row r="1" spans="1:46" ht="12.75">
      <c r="A1" s="86" t="s">
        <v>0</v>
      </c>
      <c r="B1" s="86"/>
      <c r="C1" s="86"/>
      <c r="D1" s="52"/>
      <c r="E1" s="52"/>
      <c r="F1" s="1">
        <v>0.5</v>
      </c>
      <c r="G1" s="2"/>
      <c r="H1" s="3">
        <v>0.020833333333333332</v>
      </c>
      <c r="I1" s="3">
        <v>0.0625</v>
      </c>
      <c r="J1" s="2"/>
      <c r="K1" s="2"/>
      <c r="L1" s="2"/>
      <c r="N1" s="5">
        <v>200</v>
      </c>
      <c r="O1" s="5">
        <v>200</v>
      </c>
      <c r="P1" s="5">
        <v>200</v>
      </c>
      <c r="Q1" s="5">
        <v>115</v>
      </c>
      <c r="R1" s="6">
        <v>121</v>
      </c>
      <c r="S1" s="6">
        <v>121</v>
      </c>
      <c r="T1" s="6">
        <v>221</v>
      </c>
      <c r="U1" s="5">
        <v>123</v>
      </c>
      <c r="V1" s="8">
        <v>128</v>
      </c>
      <c r="W1" s="8">
        <v>128</v>
      </c>
      <c r="X1" s="8">
        <v>228</v>
      </c>
      <c r="Y1" s="9">
        <v>129</v>
      </c>
      <c r="Z1" s="9">
        <v>129</v>
      </c>
      <c r="AA1" s="9">
        <v>229</v>
      </c>
      <c r="AB1" s="5">
        <v>126</v>
      </c>
      <c r="AC1" s="45">
        <v>139</v>
      </c>
      <c r="AD1" s="45">
        <v>139</v>
      </c>
      <c r="AE1" s="45">
        <v>239</v>
      </c>
      <c r="AF1" s="5">
        <v>50</v>
      </c>
      <c r="AG1" s="5">
        <v>153</v>
      </c>
      <c r="AH1" s="5">
        <v>176</v>
      </c>
      <c r="AI1" s="5">
        <v>176</v>
      </c>
      <c r="AJ1" s="47">
        <v>194</v>
      </c>
      <c r="AK1" s="47">
        <v>194</v>
      </c>
      <c r="AL1" s="47">
        <v>94</v>
      </c>
      <c r="AM1" s="48">
        <v>162</v>
      </c>
      <c r="AN1" s="48">
        <v>162</v>
      </c>
      <c r="AO1" s="48">
        <v>62</v>
      </c>
      <c r="AP1" s="5">
        <v>165</v>
      </c>
      <c r="AQ1" s="5">
        <v>165</v>
      </c>
      <c r="AR1" s="5">
        <v>166</v>
      </c>
      <c r="AS1" s="5">
        <v>174</v>
      </c>
      <c r="AT1" s="5">
        <v>174</v>
      </c>
    </row>
    <row r="2" spans="1:46" s="20" customFormat="1" ht="33" customHeight="1">
      <c r="A2" s="11" t="s">
        <v>1</v>
      </c>
      <c r="B2" s="12"/>
      <c r="C2" s="13"/>
      <c r="D2" s="13"/>
      <c r="E2" s="13"/>
      <c r="F2" s="14"/>
      <c r="G2" s="14"/>
      <c r="H2" s="14"/>
      <c r="I2" s="14"/>
      <c r="J2" s="14"/>
      <c r="K2" s="15"/>
      <c r="L2" s="16"/>
      <c r="M2" s="17"/>
      <c r="N2" s="18" t="s">
        <v>2</v>
      </c>
      <c r="O2" s="18" t="s">
        <v>2</v>
      </c>
      <c r="P2" s="18" t="s">
        <v>2</v>
      </c>
      <c r="Q2" s="19" t="s">
        <v>27</v>
      </c>
      <c r="R2" s="89" t="s">
        <v>5</v>
      </c>
      <c r="S2" s="90"/>
      <c r="T2" s="91"/>
      <c r="U2" s="18" t="s">
        <v>6</v>
      </c>
      <c r="V2" s="77" t="s">
        <v>8</v>
      </c>
      <c r="W2" s="78"/>
      <c r="X2" s="79"/>
      <c r="Y2" s="80" t="s">
        <v>9</v>
      </c>
      <c r="Z2" s="81"/>
      <c r="AA2" s="82"/>
      <c r="AB2" s="18" t="s">
        <v>10</v>
      </c>
      <c r="AC2" s="92" t="s">
        <v>28</v>
      </c>
      <c r="AD2" s="93"/>
      <c r="AE2" s="94"/>
      <c r="AF2" s="18" t="s">
        <v>11</v>
      </c>
      <c r="AG2" s="18" t="s">
        <v>29</v>
      </c>
      <c r="AH2" s="98" t="s">
        <v>30</v>
      </c>
      <c r="AI2" s="99"/>
      <c r="AJ2" s="100" t="s">
        <v>31</v>
      </c>
      <c r="AK2" s="101"/>
      <c r="AL2" s="102"/>
      <c r="AM2" s="103" t="s">
        <v>32</v>
      </c>
      <c r="AN2" s="104"/>
      <c r="AO2" s="105"/>
      <c r="AP2" s="98" t="s">
        <v>33</v>
      </c>
      <c r="AQ2" s="99"/>
      <c r="AR2" s="18" t="s">
        <v>34</v>
      </c>
      <c r="AS2" s="98" t="s">
        <v>35</v>
      </c>
      <c r="AT2" s="99"/>
    </row>
    <row r="3" spans="1:46" ht="12.75" customHeight="1">
      <c r="A3" s="21" t="s">
        <v>12</v>
      </c>
      <c r="B3" s="21" t="s">
        <v>13</v>
      </c>
      <c r="C3" s="21" t="s">
        <v>14</v>
      </c>
      <c r="D3" s="21" t="s">
        <v>49</v>
      </c>
      <c r="E3" s="21" t="s">
        <v>13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22" t="s">
        <v>21</v>
      </c>
      <c r="N3" s="5" t="s">
        <v>22</v>
      </c>
      <c r="O3" s="5" t="s">
        <v>22</v>
      </c>
      <c r="P3" s="5" t="s">
        <v>22</v>
      </c>
      <c r="Q3" s="5" t="s">
        <v>24</v>
      </c>
      <c r="R3" s="6" t="s">
        <v>25</v>
      </c>
      <c r="S3" s="6" t="s">
        <v>23</v>
      </c>
      <c r="T3" s="6" t="s">
        <v>22</v>
      </c>
      <c r="U3" s="5" t="s">
        <v>24</v>
      </c>
      <c r="V3" s="8" t="s">
        <v>25</v>
      </c>
      <c r="W3" s="8" t="s">
        <v>23</v>
      </c>
      <c r="X3" s="8" t="s">
        <v>22</v>
      </c>
      <c r="Y3" s="9" t="s">
        <v>25</v>
      </c>
      <c r="Z3" s="9" t="s">
        <v>23</v>
      </c>
      <c r="AA3" s="9" t="s">
        <v>22</v>
      </c>
      <c r="AB3" s="5" t="s">
        <v>24</v>
      </c>
      <c r="AC3" s="45" t="s">
        <v>25</v>
      </c>
      <c r="AD3" s="45" t="s">
        <v>23</v>
      </c>
      <c r="AE3" s="45" t="s">
        <v>22</v>
      </c>
      <c r="AF3" s="5" t="s">
        <v>24</v>
      </c>
      <c r="AG3" s="5" t="s">
        <v>24</v>
      </c>
      <c r="AH3" s="5" t="s">
        <v>23</v>
      </c>
      <c r="AI3" s="5" t="s">
        <v>22</v>
      </c>
      <c r="AJ3" s="47" t="s">
        <v>25</v>
      </c>
      <c r="AK3" s="47" t="s">
        <v>23</v>
      </c>
      <c r="AL3" s="47" t="s">
        <v>22</v>
      </c>
      <c r="AM3" s="48" t="s">
        <v>25</v>
      </c>
      <c r="AN3" s="48" t="s">
        <v>23</v>
      </c>
      <c r="AO3" s="48" t="s">
        <v>22</v>
      </c>
      <c r="AP3" s="5" t="s">
        <v>23</v>
      </c>
      <c r="AQ3" s="5" t="s">
        <v>22</v>
      </c>
      <c r="AR3" s="5" t="s">
        <v>24</v>
      </c>
      <c r="AS3" s="5" t="s">
        <v>23</v>
      </c>
      <c r="AT3" s="5" t="s">
        <v>22</v>
      </c>
    </row>
    <row r="4" spans="1:46" ht="3.75" customHeight="1">
      <c r="A4" s="23"/>
      <c r="B4" s="23"/>
      <c r="C4" s="24"/>
      <c r="D4" s="24"/>
      <c r="E4" s="24"/>
      <c r="F4" s="4"/>
      <c r="G4" s="4"/>
      <c r="H4" s="4"/>
      <c r="I4" s="4"/>
      <c r="J4" s="4"/>
      <c r="K4" s="24"/>
      <c r="L4" s="25"/>
      <c r="N4" s="26"/>
      <c r="O4" s="26"/>
      <c r="P4" s="26"/>
      <c r="Q4" s="26"/>
      <c r="R4" s="26"/>
      <c r="S4" s="27"/>
      <c r="T4" s="26"/>
      <c r="U4" s="26"/>
      <c r="V4" s="27"/>
      <c r="W4" s="26"/>
      <c r="X4" s="26"/>
      <c r="Y4" s="27"/>
      <c r="Z4" s="26"/>
      <c r="AA4" s="26"/>
      <c r="AB4" s="27"/>
      <c r="AC4" s="26"/>
      <c r="AD4" s="26"/>
      <c r="AE4" s="27"/>
      <c r="AF4" s="26"/>
      <c r="AG4" s="26"/>
      <c r="AH4" s="27"/>
      <c r="AI4" s="26"/>
      <c r="AJ4" s="26"/>
      <c r="AK4" s="27"/>
      <c r="AL4" s="26"/>
      <c r="AM4" s="26"/>
      <c r="AN4" s="27"/>
      <c r="AO4" s="26"/>
      <c r="AP4" s="26"/>
      <c r="AQ4" s="27"/>
      <c r="AR4" s="26"/>
      <c r="AS4" s="26"/>
      <c r="AT4" s="27"/>
    </row>
    <row r="5" spans="1:52" ht="13.5">
      <c r="A5" s="75">
        <v>1</v>
      </c>
      <c r="B5" s="29" t="s">
        <v>37</v>
      </c>
      <c r="C5" s="30">
        <v>12</v>
      </c>
      <c r="D5" s="71" t="s">
        <v>116</v>
      </c>
      <c r="E5" s="72" t="s">
        <v>185</v>
      </c>
      <c r="F5" s="31">
        <v>0.3350231481481481</v>
      </c>
      <c r="G5" s="31">
        <f aca="true" t="shared" si="0" ref="G5:G36">IF(S5=0,0,S5-R5)+IF(W5=0,0,W5-V5)+IF(Z5=0,0,Z5-Y5)+IF(AD5=0,0,AD5-AC5)+IF(AK5=0,0,AK5-AJ5)+IF(AN5=0,0,AN5-AM5)</f>
        <v>0.006261574074074239</v>
      </c>
      <c r="H5" s="31">
        <f aca="true" t="shared" si="1" ref="H5:H36">IF(R5=0,H$1)+IF(T5=0,I$1)+IF(U5=0,H$1)+IF(V5=0,H$1)+IF(X5=0,I$1)+IF(Y5=0,H$1)+IF(AA5=0,I$1)+IF(AF5=0,H$1)+IF(Q5=0,H$1)+IF(AC5=0,H$1)+IF(AG5=0,H$1)+IF(AM5=0,H$1)+IF(AR5=0,H$1)+IF(AE5=0,I$1)+IF(AL5=0,I$1)+IF(AO5=0,I$1)+IF(AB5=0,I$1)</f>
        <v>0</v>
      </c>
      <c r="I5" s="31"/>
      <c r="J5" s="31">
        <f>VLOOKUP(C5,'штрафРУ-бонусРУ'!$A$2:$C$401,2,FALSE)</f>
        <v>0</v>
      </c>
      <c r="K5" s="31">
        <f>VLOOKUP(C5,'штрафРУ-бонусРУ'!$A$2:$C$401,3,FALSE)</f>
        <v>0.062499999999999986</v>
      </c>
      <c r="L5" s="32">
        <f aca="true" t="shared" si="2" ref="L5:L35">F5-G5+H5-I5+J5-K5</f>
        <v>0.26626157407407386</v>
      </c>
      <c r="M5" s="33"/>
      <c r="N5" s="34">
        <v>0.5857523148148148</v>
      </c>
      <c r="O5" s="34">
        <v>0.8052314814814815</v>
      </c>
      <c r="P5" s="34"/>
      <c r="Q5" s="34">
        <v>0.5716666666666667</v>
      </c>
      <c r="R5" s="34">
        <v>0.5637962962962962</v>
      </c>
      <c r="S5" s="34">
        <v>0.5687268518518519</v>
      </c>
      <c r="T5" s="34">
        <v>0.5702893518518518</v>
      </c>
      <c r="U5" s="34">
        <v>0.5575694444444445</v>
      </c>
      <c r="V5" s="34">
        <v>0.559699074074074</v>
      </c>
      <c r="W5" s="34">
        <v>0.5602314814814815</v>
      </c>
      <c r="X5" s="34">
        <v>0.5620138888888889</v>
      </c>
      <c r="Y5" s="34">
        <v>0.5507407407407408</v>
      </c>
      <c r="Z5" s="34">
        <v>0.5515393518518519</v>
      </c>
      <c r="AA5" s="34">
        <v>0.5523379629629629</v>
      </c>
      <c r="AB5" s="34">
        <v>0.5461921296296296</v>
      </c>
      <c r="AC5" s="34">
        <v>0.5968981481481481</v>
      </c>
      <c r="AD5" s="34"/>
      <c r="AE5" s="34">
        <v>0.5985532407407407</v>
      </c>
      <c r="AF5" s="34">
        <v>0.6001504629629629</v>
      </c>
      <c r="AG5" s="34">
        <v>0.7823726851851852</v>
      </c>
      <c r="AH5" s="34">
        <v>0.6031018518518518</v>
      </c>
      <c r="AI5" s="34">
        <v>0.6178125</v>
      </c>
      <c r="AJ5" s="34"/>
      <c r="AK5" s="34"/>
      <c r="AL5" s="34">
        <v>0.733113425925926</v>
      </c>
      <c r="AM5" s="34">
        <v>0.6278125</v>
      </c>
      <c r="AN5" s="34"/>
      <c r="AO5" s="34">
        <v>0.629537037037037</v>
      </c>
      <c r="AP5" s="34">
        <v>0.7240046296296296</v>
      </c>
      <c r="AQ5" s="34">
        <v>0.7640162037037036</v>
      </c>
      <c r="AR5" s="34">
        <v>0.6395833333333333</v>
      </c>
      <c r="AS5" s="34">
        <v>0.6697453703703703</v>
      </c>
      <c r="AT5" s="34">
        <v>0.7088888888888888</v>
      </c>
      <c r="AU5" s="35"/>
      <c r="AV5" s="35"/>
      <c r="AW5" s="35"/>
      <c r="AX5" s="35"/>
      <c r="AY5" s="35"/>
      <c r="AZ5" s="35"/>
    </row>
    <row r="6" spans="1:52" ht="13.5">
      <c r="A6" s="75">
        <v>2</v>
      </c>
      <c r="B6" s="29" t="s">
        <v>37</v>
      </c>
      <c r="C6" s="30">
        <v>7</v>
      </c>
      <c r="D6" s="71" t="s">
        <v>111</v>
      </c>
      <c r="E6" s="72" t="s">
        <v>185</v>
      </c>
      <c r="F6" s="31">
        <v>0.4265509259259259</v>
      </c>
      <c r="G6" s="31">
        <f t="shared" si="0"/>
        <v>0.012164351851851829</v>
      </c>
      <c r="H6" s="31">
        <f t="shared" si="1"/>
        <v>0</v>
      </c>
      <c r="I6" s="31"/>
      <c r="J6" s="31">
        <f>VLOOKUP(C6,'штрафРУ-бонусРУ'!$A$2:$C$401,2,FALSE)</f>
        <v>0</v>
      </c>
      <c r="K6" s="31">
        <f>VLOOKUP(C6,'штрафРУ-бонусРУ'!$A$2:$C$401,3,FALSE)</f>
        <v>0.08333333333333331</v>
      </c>
      <c r="L6" s="32">
        <f t="shared" si="2"/>
        <v>0.3310532407407408</v>
      </c>
      <c r="M6" s="33"/>
      <c r="N6" s="34">
        <v>0.6319328703703704</v>
      </c>
      <c r="O6" s="34">
        <v>0.8791435185185185</v>
      </c>
      <c r="P6" s="34"/>
      <c r="Q6" s="34">
        <v>0.5874652777777778</v>
      </c>
      <c r="R6" s="34">
        <v>0.5898842592592592</v>
      </c>
      <c r="S6" s="34">
        <v>0.5938425925925926</v>
      </c>
      <c r="T6" s="34">
        <v>0.5963888888888889</v>
      </c>
      <c r="U6" s="34">
        <v>0.611111111111111</v>
      </c>
      <c r="V6" s="34">
        <v>0.5985069444444444</v>
      </c>
      <c r="W6" s="34">
        <v>0.6050347222222222</v>
      </c>
      <c r="X6" s="34">
        <v>0.6078703703703704</v>
      </c>
      <c r="Y6" s="34">
        <v>0.5196296296296297</v>
      </c>
      <c r="Z6" s="34">
        <v>0.5213078703703703</v>
      </c>
      <c r="AA6" s="34">
        <v>0.5220601851851852</v>
      </c>
      <c r="AB6" s="34">
        <v>0.5297685185185185</v>
      </c>
      <c r="AC6" s="34">
        <v>0.657349537037037</v>
      </c>
      <c r="AD6" s="34"/>
      <c r="AE6" s="34">
        <v>0.6592824074074074</v>
      </c>
      <c r="AF6" s="34">
        <v>0.6620717592592592</v>
      </c>
      <c r="AG6" s="34">
        <v>0.8654513888888888</v>
      </c>
      <c r="AH6" s="34">
        <v>0.6654398148148148</v>
      </c>
      <c r="AI6" s="34">
        <v>0.6832175925925926</v>
      </c>
      <c r="AJ6" s="34"/>
      <c r="AK6" s="34"/>
      <c r="AL6" s="34">
        <v>0.6977777777777777</v>
      </c>
      <c r="AM6" s="34">
        <v>0.818425925925926</v>
      </c>
      <c r="AN6" s="34"/>
      <c r="AO6" s="34">
        <v>0.8196180555555556</v>
      </c>
      <c r="AP6" s="34">
        <v>0.6967592592592592</v>
      </c>
      <c r="AQ6" s="34">
        <v>0.7197106481481481</v>
      </c>
      <c r="AR6" s="34">
        <v>0.7894328703703705</v>
      </c>
      <c r="AS6" s="34">
        <v>0.7514467592592592</v>
      </c>
      <c r="AT6" s="34">
        <v>0.7841550925925925</v>
      </c>
      <c r="AU6" s="35"/>
      <c r="AV6" s="35"/>
      <c r="AW6" s="35"/>
      <c r="AX6" s="35"/>
      <c r="AY6" s="35"/>
      <c r="AZ6" s="35"/>
    </row>
    <row r="7" spans="1:52" ht="13.5">
      <c r="A7" s="75">
        <v>3</v>
      </c>
      <c r="B7" s="29" t="s">
        <v>37</v>
      </c>
      <c r="C7" s="30">
        <v>3</v>
      </c>
      <c r="D7" s="71" t="s">
        <v>107</v>
      </c>
      <c r="E7" s="72" t="s">
        <v>185</v>
      </c>
      <c r="F7" s="31">
        <v>0.37839120370370366</v>
      </c>
      <c r="G7" s="31">
        <f t="shared" si="0"/>
        <v>0.01231481481481489</v>
      </c>
      <c r="H7" s="31">
        <f t="shared" si="1"/>
        <v>0</v>
      </c>
      <c r="I7" s="31"/>
      <c r="J7" s="31">
        <f>VLOOKUP(C7,'штрафРУ-бонусРУ'!$A$2:$C$401,2,FALSE)</f>
        <v>0.020833333333333332</v>
      </c>
      <c r="K7" s="31">
        <f>VLOOKUP(C7,'штрафРУ-бонусРУ'!$A$2:$C$401,3,FALSE)</f>
        <v>0.020833333333333332</v>
      </c>
      <c r="L7" s="32">
        <f t="shared" si="2"/>
        <v>0.36607638888888877</v>
      </c>
      <c r="M7" s="33"/>
      <c r="N7" s="34">
        <v>0.6131597222222223</v>
      </c>
      <c r="O7" s="34">
        <v>0.8393402777777778</v>
      </c>
      <c r="P7" s="34"/>
      <c r="Q7" s="34">
        <v>0.5399189814814814</v>
      </c>
      <c r="R7" s="34">
        <v>0.5480324074074074</v>
      </c>
      <c r="S7" s="34">
        <v>0.5557060185185185</v>
      </c>
      <c r="T7" s="34">
        <v>0.5576851851851852</v>
      </c>
      <c r="U7" s="34">
        <v>0.567662037037037</v>
      </c>
      <c r="V7" s="34">
        <v>0.5621064814814815</v>
      </c>
      <c r="W7" s="34"/>
      <c r="X7" s="34">
        <v>0.5651157407407407</v>
      </c>
      <c r="Y7" s="34">
        <v>0.580949074074074</v>
      </c>
      <c r="Z7" s="34">
        <v>0.5855902777777778</v>
      </c>
      <c r="AA7" s="34">
        <v>0.5861226851851852</v>
      </c>
      <c r="AB7" s="34">
        <v>0.5905787037037037</v>
      </c>
      <c r="AC7" s="34">
        <v>0.6275810185185186</v>
      </c>
      <c r="AD7" s="34"/>
      <c r="AE7" s="34">
        <v>0.6295486111111112</v>
      </c>
      <c r="AF7" s="34">
        <v>0.632361111111111</v>
      </c>
      <c r="AG7" s="34">
        <v>0.8267592592592593</v>
      </c>
      <c r="AH7" s="34">
        <v>0.6373148148148148</v>
      </c>
      <c r="AI7" s="34">
        <v>0.6636226851851852</v>
      </c>
      <c r="AJ7" s="34"/>
      <c r="AK7" s="34"/>
      <c r="AL7" s="34">
        <v>0.7913310185185186</v>
      </c>
      <c r="AM7" s="34">
        <v>0.6791782407407408</v>
      </c>
      <c r="AN7" s="34"/>
      <c r="AO7" s="34">
        <v>0.6815277777777777</v>
      </c>
      <c r="AP7" s="34">
        <v>0.7760185185185186</v>
      </c>
      <c r="AQ7" s="34">
        <v>0.8038773148148147</v>
      </c>
      <c r="AR7" s="34">
        <v>0.6957291666666667</v>
      </c>
      <c r="AS7" s="34">
        <v>0.7159953703703703</v>
      </c>
      <c r="AT7" s="34">
        <v>0.7517824074074074</v>
      </c>
      <c r="AU7" s="35"/>
      <c r="AV7" s="35"/>
      <c r="AW7" s="35"/>
      <c r="AX7" s="35"/>
      <c r="AY7" s="35"/>
      <c r="AZ7" s="35"/>
    </row>
    <row r="8" spans="1:52" ht="13.5">
      <c r="A8" s="28">
        <v>4</v>
      </c>
      <c r="B8" s="29" t="s">
        <v>37</v>
      </c>
      <c r="C8" s="30">
        <v>14</v>
      </c>
      <c r="D8" s="71" t="s">
        <v>118</v>
      </c>
      <c r="E8" s="72" t="s">
        <v>185</v>
      </c>
      <c r="F8" s="31">
        <v>0.4294675925925926</v>
      </c>
      <c r="G8" s="31">
        <f t="shared" si="0"/>
        <v>0.0031250000000000444</v>
      </c>
      <c r="H8" s="31">
        <f t="shared" si="1"/>
        <v>0</v>
      </c>
      <c r="I8" s="31"/>
      <c r="J8" s="31">
        <f>VLOOKUP(C8,'штрафРУ-бонусРУ'!$A$2:$C$401,2,FALSE)</f>
        <v>0.020833333333333332</v>
      </c>
      <c r="K8" s="31">
        <f>VLOOKUP(C8,'штрафРУ-бонусРУ'!$A$2:$C$401,3,FALSE)</f>
        <v>0.062499999999999986</v>
      </c>
      <c r="L8" s="32">
        <f t="shared" si="2"/>
        <v>0.38467592592592587</v>
      </c>
      <c r="M8" s="33"/>
      <c r="N8" s="34">
        <v>0.6296296296296297</v>
      </c>
      <c r="O8" s="34">
        <v>0.8843287037037038</v>
      </c>
      <c r="P8" s="34"/>
      <c r="Q8" s="34">
        <v>0.5594097222222222</v>
      </c>
      <c r="R8" s="34">
        <v>0.5619907407407407</v>
      </c>
      <c r="S8" s="34">
        <v>0.5624652777777778</v>
      </c>
      <c r="T8" s="34">
        <v>0.5647800925925927</v>
      </c>
      <c r="U8" s="34">
        <v>0.5799074074074074</v>
      </c>
      <c r="V8" s="34">
        <v>0.5692592592592592</v>
      </c>
      <c r="W8" s="34">
        <v>0.5697916666666667</v>
      </c>
      <c r="X8" s="34">
        <v>0.5721412037037037</v>
      </c>
      <c r="Y8" s="34">
        <v>0.5948611111111112</v>
      </c>
      <c r="Z8" s="34"/>
      <c r="AA8" s="34">
        <v>0.5957870370370371</v>
      </c>
      <c r="AB8" s="34">
        <v>0.6055324074074074</v>
      </c>
      <c r="AC8" s="34">
        <v>0.6426851851851852</v>
      </c>
      <c r="AD8" s="34"/>
      <c r="AE8" s="34">
        <v>0.6446064814814815</v>
      </c>
      <c r="AF8" s="34">
        <v>0.6476157407407407</v>
      </c>
      <c r="AG8" s="34">
        <v>0.8640509259259259</v>
      </c>
      <c r="AH8" s="34">
        <v>0.6516203703703703</v>
      </c>
      <c r="AI8" s="34">
        <v>0.6766666666666666</v>
      </c>
      <c r="AJ8" s="34"/>
      <c r="AK8" s="34"/>
      <c r="AL8" s="34">
        <v>0.6970138888888888</v>
      </c>
      <c r="AM8" s="34">
        <v>0.8238310185185185</v>
      </c>
      <c r="AN8" s="34">
        <v>0.825949074074074</v>
      </c>
      <c r="AO8" s="34">
        <v>0.8274652777777778</v>
      </c>
      <c r="AP8" s="34">
        <v>0.6959837962962964</v>
      </c>
      <c r="AQ8" s="34"/>
      <c r="AR8" s="34">
        <v>0.7199652777777777</v>
      </c>
      <c r="AS8" s="34">
        <v>0.7536458333333332</v>
      </c>
      <c r="AT8" s="34">
        <v>0.8028356481481481</v>
      </c>
      <c r="AU8" s="35"/>
      <c r="AV8" s="35"/>
      <c r="AW8" s="35"/>
      <c r="AX8" s="35"/>
      <c r="AY8" s="35"/>
      <c r="AZ8" s="35"/>
    </row>
    <row r="9" spans="1:52" ht="13.5">
      <c r="A9" s="28">
        <v>5</v>
      </c>
      <c r="B9" s="39" t="s">
        <v>37</v>
      </c>
      <c r="C9" s="30">
        <v>6</v>
      </c>
      <c r="D9" s="71" t="s">
        <v>110</v>
      </c>
      <c r="E9" s="72" t="s">
        <v>185</v>
      </c>
      <c r="F9" s="31">
        <v>0.39166666666666666</v>
      </c>
      <c r="G9" s="31">
        <f t="shared" si="0"/>
        <v>0</v>
      </c>
      <c r="H9" s="31">
        <f t="shared" si="1"/>
        <v>0</v>
      </c>
      <c r="I9" s="31"/>
      <c r="J9" s="31">
        <f>VLOOKUP(C9,'штрафРУ-бонусРУ'!$A$2:$C$401,2,FALSE)</f>
        <v>0</v>
      </c>
      <c r="K9" s="31">
        <f>VLOOKUP(C9,'штрафРУ-бонусРУ'!$A$2:$C$401,3,FALSE)</f>
        <v>0</v>
      </c>
      <c r="L9" s="32">
        <f t="shared" si="2"/>
        <v>0.39166666666666666</v>
      </c>
      <c r="M9" s="33"/>
      <c r="N9" s="34"/>
      <c r="O9" s="34"/>
      <c r="P9" s="34"/>
      <c r="Q9" s="34">
        <v>1</v>
      </c>
      <c r="R9" s="34">
        <v>1</v>
      </c>
      <c r="S9" s="34"/>
      <c r="T9" s="34">
        <v>1</v>
      </c>
      <c r="U9" s="34">
        <v>1</v>
      </c>
      <c r="V9" s="34">
        <v>1</v>
      </c>
      <c r="W9" s="34"/>
      <c r="X9" s="34">
        <v>1</v>
      </c>
      <c r="Y9" s="34">
        <v>1</v>
      </c>
      <c r="Z9" s="34"/>
      <c r="AA9" s="34">
        <v>1</v>
      </c>
      <c r="AB9" s="34">
        <v>1</v>
      </c>
      <c r="AC9" s="34">
        <v>1</v>
      </c>
      <c r="AD9" s="34"/>
      <c r="AE9" s="34">
        <v>1</v>
      </c>
      <c r="AF9" s="34">
        <v>1</v>
      </c>
      <c r="AG9" s="34">
        <v>1</v>
      </c>
      <c r="AH9" s="34">
        <v>1</v>
      </c>
      <c r="AI9" s="34">
        <v>1</v>
      </c>
      <c r="AJ9" s="34"/>
      <c r="AK9" s="34"/>
      <c r="AL9" s="34">
        <v>1</v>
      </c>
      <c r="AM9" s="34">
        <v>1</v>
      </c>
      <c r="AN9" s="34"/>
      <c r="AO9" s="34">
        <v>1</v>
      </c>
      <c r="AP9" s="34">
        <v>1</v>
      </c>
      <c r="AQ9" s="34">
        <v>1</v>
      </c>
      <c r="AR9" s="34">
        <v>1</v>
      </c>
      <c r="AS9" s="34">
        <v>1</v>
      </c>
      <c r="AT9" s="34">
        <v>1</v>
      </c>
      <c r="AU9" s="35"/>
      <c r="AV9" s="35"/>
      <c r="AW9" s="35"/>
      <c r="AX9" s="35"/>
      <c r="AY9" s="35"/>
      <c r="AZ9" s="35"/>
    </row>
    <row r="10" spans="1:52" ht="13.5">
      <c r="A10" s="28">
        <v>6</v>
      </c>
      <c r="B10" s="29" t="s">
        <v>37</v>
      </c>
      <c r="C10" s="30">
        <v>13</v>
      </c>
      <c r="D10" s="71" t="s">
        <v>117</v>
      </c>
      <c r="E10" s="72" t="s">
        <v>185</v>
      </c>
      <c r="F10" s="31">
        <v>0.3951736111111111</v>
      </c>
      <c r="G10" s="31">
        <f t="shared" si="0"/>
        <v>0.004548611111111045</v>
      </c>
      <c r="H10" s="31">
        <f t="shared" si="1"/>
        <v>0</v>
      </c>
      <c r="I10" s="31"/>
      <c r="J10" s="31">
        <f>VLOOKUP(C10,'штрафРУ-бонусРУ'!$A$2:$C$401,2,FALSE)</f>
        <v>0.020833333333333332</v>
      </c>
      <c r="K10" s="31">
        <f>VLOOKUP(C10,'штрафРУ-бонусРУ'!$A$2:$C$401,3,FALSE)</f>
        <v>0.01388888888888888</v>
      </c>
      <c r="L10" s="32">
        <f t="shared" si="2"/>
        <v>0.3975694444444445</v>
      </c>
      <c r="M10" s="33"/>
      <c r="N10" s="34">
        <v>0.5969444444444444</v>
      </c>
      <c r="O10" s="34">
        <v>0.8463194444444445</v>
      </c>
      <c r="P10" s="34"/>
      <c r="Q10" s="34">
        <v>0.5411689814814815</v>
      </c>
      <c r="R10" s="34">
        <v>0.5456134259259259</v>
      </c>
      <c r="S10" s="34"/>
      <c r="T10" s="34">
        <v>0.5483796296296296</v>
      </c>
      <c r="U10" s="34">
        <v>0.561400462962963</v>
      </c>
      <c r="V10" s="34">
        <v>0.5514236111111112</v>
      </c>
      <c r="W10" s="34">
        <v>0.5554398148148149</v>
      </c>
      <c r="X10" s="34">
        <v>0.5575810185185185</v>
      </c>
      <c r="Y10" s="34">
        <v>0.5747569444444445</v>
      </c>
      <c r="Z10" s="34">
        <v>0.5752893518518518</v>
      </c>
      <c r="AA10" s="34">
        <v>0.5761921296296296</v>
      </c>
      <c r="AB10" s="34">
        <v>0.5832060185185185</v>
      </c>
      <c r="AC10" s="34">
        <v>0.6075347222222222</v>
      </c>
      <c r="AD10" s="34"/>
      <c r="AE10" s="34">
        <v>0.6098842592592593</v>
      </c>
      <c r="AF10" s="34">
        <v>0.6126851851851852</v>
      </c>
      <c r="AG10" s="34">
        <v>0.8337847222222222</v>
      </c>
      <c r="AH10" s="34">
        <v>0.6164236111111111</v>
      </c>
      <c r="AI10" s="34">
        <v>0.6360532407407408</v>
      </c>
      <c r="AJ10" s="34"/>
      <c r="AK10" s="34"/>
      <c r="AL10" s="34">
        <v>0.7634606481481482</v>
      </c>
      <c r="AM10" s="34">
        <v>0.8069791666666667</v>
      </c>
      <c r="AN10" s="34"/>
      <c r="AO10" s="34">
        <v>0.8081944444444445</v>
      </c>
      <c r="AP10" s="34">
        <v>0.7598495370370371</v>
      </c>
      <c r="AQ10" s="34">
        <v>0.776238425925926</v>
      </c>
      <c r="AR10" s="34">
        <v>0.6472337962962963</v>
      </c>
      <c r="AS10" s="34">
        <v>0.6660879629629629</v>
      </c>
      <c r="AT10" s="34">
        <v>0.716412037037037</v>
      </c>
      <c r="AU10" s="35"/>
      <c r="AV10" s="35"/>
      <c r="AW10" s="35"/>
      <c r="AX10" s="35"/>
      <c r="AY10" s="35"/>
      <c r="AZ10" s="35"/>
    </row>
    <row r="11" spans="1:52" ht="13.5">
      <c r="A11" s="28">
        <v>7</v>
      </c>
      <c r="B11" s="29" t="s">
        <v>37</v>
      </c>
      <c r="C11" s="30">
        <v>19</v>
      </c>
      <c r="D11" s="71" t="s">
        <v>123</v>
      </c>
      <c r="E11" s="72" t="s">
        <v>185</v>
      </c>
      <c r="F11" s="31">
        <v>0.4391550925925926</v>
      </c>
      <c r="G11" s="31">
        <f t="shared" si="0"/>
        <v>0.007534722222222179</v>
      </c>
      <c r="H11" s="31">
        <f t="shared" si="1"/>
        <v>0</v>
      </c>
      <c r="I11" s="31"/>
      <c r="J11" s="31">
        <f>VLOOKUP(C11,'штрафРУ-бонусРУ'!$A$2:$C$401,2,FALSE)</f>
        <v>0.020833333333333332</v>
      </c>
      <c r="K11" s="31">
        <f>VLOOKUP(C11,'штрафРУ-бонусРУ'!$A$2:$C$401,3,FALSE)</f>
        <v>0.041666666666666664</v>
      </c>
      <c r="L11" s="32">
        <f t="shared" si="2"/>
        <v>0.41078703703703706</v>
      </c>
      <c r="M11" s="33"/>
      <c r="N11" s="34">
        <v>0.6604513888888889</v>
      </c>
      <c r="O11" s="34">
        <v>0.9126157407407408</v>
      </c>
      <c r="P11" s="34"/>
      <c r="Q11" s="34">
        <v>0.6003935185185185</v>
      </c>
      <c r="R11" s="34">
        <v>0.555474537037037</v>
      </c>
      <c r="S11" s="34">
        <v>0.5599189814814814</v>
      </c>
      <c r="T11" s="34">
        <v>0.562349537037037</v>
      </c>
      <c r="U11" s="34">
        <v>0.5740162037037037</v>
      </c>
      <c r="V11" s="34">
        <v>0.565300925925926</v>
      </c>
      <c r="W11" s="34">
        <v>0.5683912037037037</v>
      </c>
      <c r="X11" s="34">
        <v>0.5710185185185185</v>
      </c>
      <c r="Y11" s="34">
        <v>0.6761921296296296</v>
      </c>
      <c r="Z11" s="34"/>
      <c r="AA11" s="34">
        <v>0.676724537037037</v>
      </c>
      <c r="AB11" s="34">
        <v>0.5327430555555556</v>
      </c>
      <c r="AC11" s="34">
        <v>0.9047916666666667</v>
      </c>
      <c r="AD11" s="34"/>
      <c r="AE11" s="34">
        <v>0.9064699074074074</v>
      </c>
      <c r="AF11" s="34">
        <v>0.9001967592592592</v>
      </c>
      <c r="AG11" s="34">
        <v>0.6886342592592593</v>
      </c>
      <c r="AH11" s="34">
        <v>0.8764583333333333</v>
      </c>
      <c r="AI11" s="34">
        <v>0.8945717592592594</v>
      </c>
      <c r="AJ11" s="34"/>
      <c r="AK11" s="34"/>
      <c r="AL11" s="34">
        <v>0.7219444444444445</v>
      </c>
      <c r="AM11" s="34">
        <v>0.8530902777777777</v>
      </c>
      <c r="AN11" s="34"/>
      <c r="AO11" s="34">
        <v>0.8543402777777778</v>
      </c>
      <c r="AP11" s="34">
        <v>0.7126041666666666</v>
      </c>
      <c r="AQ11" s="34">
        <v>0.7459953703703704</v>
      </c>
      <c r="AR11" s="34">
        <v>0.7642129629629629</v>
      </c>
      <c r="AS11" s="34">
        <v>0.7946643518518518</v>
      </c>
      <c r="AT11" s="34">
        <v>0.8327662037037037</v>
      </c>
      <c r="AU11" s="35"/>
      <c r="AV11" s="35"/>
      <c r="AW11" s="35"/>
      <c r="AX11" s="35"/>
      <c r="AY11" s="35"/>
      <c r="AZ11" s="35"/>
    </row>
    <row r="12" spans="1:52" ht="13.5">
      <c r="A12" s="28">
        <v>8</v>
      </c>
      <c r="B12" s="29" t="s">
        <v>37</v>
      </c>
      <c r="C12" s="30">
        <v>31</v>
      </c>
      <c r="D12" s="71" t="s">
        <v>134</v>
      </c>
      <c r="E12" s="72" t="s">
        <v>185</v>
      </c>
      <c r="F12" s="31">
        <v>0.4165046296296296</v>
      </c>
      <c r="G12" s="31">
        <f t="shared" si="0"/>
        <v>0.024976851851851833</v>
      </c>
      <c r="H12" s="31">
        <f t="shared" si="1"/>
        <v>0.020833333333333332</v>
      </c>
      <c r="I12" s="31"/>
      <c r="J12" s="31">
        <f>VLOOKUP(C12,'штрафРУ-бонусРУ'!$A$2:$C$401,2,FALSE)</f>
        <v>0.0625</v>
      </c>
      <c r="K12" s="31">
        <f>VLOOKUP(C12,'штрафРУ-бонусРУ'!$A$2:$C$401,3,FALSE)</f>
        <v>0.062499999999999986</v>
      </c>
      <c r="L12" s="32">
        <f t="shared" si="2"/>
        <v>0.41236111111111107</v>
      </c>
      <c r="M12" s="33"/>
      <c r="N12" s="34">
        <v>0.6355671296296296</v>
      </c>
      <c r="O12" s="34">
        <v>0.8724189814814814</v>
      </c>
      <c r="P12" s="34"/>
      <c r="Q12" s="34">
        <v>0.6241666666666666</v>
      </c>
      <c r="R12" s="34">
        <v>0.6093402777777778</v>
      </c>
      <c r="S12" s="34">
        <v>0.6185300925925926</v>
      </c>
      <c r="T12" s="34">
        <v>0.6201736111111111</v>
      </c>
      <c r="U12" s="34">
        <v>0.5870023148148148</v>
      </c>
      <c r="V12" s="34">
        <v>0.5917013888888889</v>
      </c>
      <c r="W12" s="34">
        <v>0.6046296296296296</v>
      </c>
      <c r="X12" s="34">
        <v>0.6056712962962963</v>
      </c>
      <c r="Y12" s="34">
        <v>0.5155671296296297</v>
      </c>
      <c r="Z12" s="34">
        <v>0.5161342592592593</v>
      </c>
      <c r="AA12" s="34">
        <v>0.5171643518518518</v>
      </c>
      <c r="AB12" s="34">
        <v>0.522337962962963</v>
      </c>
      <c r="AC12" s="34">
        <v>0.6479050925925925</v>
      </c>
      <c r="AD12" s="34"/>
      <c r="AE12" s="34">
        <v>0.6506134259259259</v>
      </c>
      <c r="AF12" s="34">
        <v>0.6542708333333334</v>
      </c>
      <c r="AG12" s="34">
        <v>0.8607175925925926</v>
      </c>
      <c r="AH12" s="34">
        <v>0.6584259259259259</v>
      </c>
      <c r="AI12" s="34">
        <v>0.6795833333333333</v>
      </c>
      <c r="AJ12" s="34"/>
      <c r="AK12" s="34"/>
      <c r="AL12" s="34">
        <v>0.6988888888888889</v>
      </c>
      <c r="AM12" s="34">
        <v>0.8229513888888889</v>
      </c>
      <c r="AN12" s="34">
        <v>0.8252430555555555</v>
      </c>
      <c r="AO12" s="34">
        <v>0.8263888888888888</v>
      </c>
      <c r="AP12" s="34">
        <v>0.6965277777777777</v>
      </c>
      <c r="AQ12" s="34">
        <v>0.7153935185185185</v>
      </c>
      <c r="AR12" s="34"/>
      <c r="AS12" s="34">
        <v>0.7457407407407407</v>
      </c>
      <c r="AT12" s="34">
        <v>0.8005671296296296</v>
      </c>
      <c r="AU12" s="35"/>
      <c r="AV12" s="35"/>
      <c r="AW12" s="35"/>
      <c r="AX12" s="35"/>
      <c r="AY12" s="35"/>
      <c r="AZ12" s="35"/>
    </row>
    <row r="13" spans="1:52" ht="13.5">
      <c r="A13" s="28">
        <v>9</v>
      </c>
      <c r="B13" s="29" t="s">
        <v>37</v>
      </c>
      <c r="C13" s="30">
        <v>20</v>
      </c>
      <c r="D13" s="71" t="s">
        <v>124</v>
      </c>
      <c r="E13" s="72" t="s">
        <v>185</v>
      </c>
      <c r="F13" s="31">
        <v>0.4188773148148148</v>
      </c>
      <c r="G13" s="31">
        <f t="shared" si="0"/>
        <v>0.010763888888888906</v>
      </c>
      <c r="H13" s="31">
        <f t="shared" si="1"/>
        <v>0</v>
      </c>
      <c r="I13" s="31"/>
      <c r="J13" s="31">
        <f>VLOOKUP(C13,'штрафРУ-бонусРУ'!$A$2:$C$401,2,FALSE)</f>
        <v>0.041666666666666664</v>
      </c>
      <c r="K13" s="31">
        <f>VLOOKUP(C13,'штрафРУ-бонусРУ'!$A$2:$C$401,3,FALSE)</f>
        <v>0.02083333333333332</v>
      </c>
      <c r="L13" s="32">
        <f t="shared" si="2"/>
        <v>0.4289467592592593</v>
      </c>
      <c r="M13" s="33"/>
      <c r="N13" s="34">
        <v>0.6190856481481481</v>
      </c>
      <c r="O13" s="34">
        <v>0.875613425925926</v>
      </c>
      <c r="P13" s="34"/>
      <c r="Q13" s="34">
        <v>0.6038657407407407</v>
      </c>
      <c r="R13" s="34">
        <v>0.5944560185185185</v>
      </c>
      <c r="S13" s="34">
        <v>0.5992361111111111</v>
      </c>
      <c r="T13" s="34">
        <v>0.6015162037037037</v>
      </c>
      <c r="U13" s="34">
        <v>0.5810532407407407</v>
      </c>
      <c r="V13" s="34">
        <v>0.5841203703703703</v>
      </c>
      <c r="W13" s="34">
        <v>0.5884027777777777</v>
      </c>
      <c r="X13" s="34">
        <v>0.5911342592592593</v>
      </c>
      <c r="Y13" s="34">
        <v>0.5667939814814814</v>
      </c>
      <c r="Z13" s="34">
        <v>0.5684953703703703</v>
      </c>
      <c r="AA13" s="34">
        <v>0.5691319444444444</v>
      </c>
      <c r="AB13" s="34">
        <v>0.5611342592592593</v>
      </c>
      <c r="AC13" s="34">
        <v>0.6290046296296297</v>
      </c>
      <c r="AD13" s="34"/>
      <c r="AE13" s="34">
        <v>0.6308101851851852</v>
      </c>
      <c r="AF13" s="34">
        <v>0.6337037037037038</v>
      </c>
      <c r="AG13" s="34">
        <v>0.8618055555555556</v>
      </c>
      <c r="AH13" s="34">
        <v>0.6379861111111111</v>
      </c>
      <c r="AI13" s="34">
        <v>0.702025462962963</v>
      </c>
      <c r="AJ13" s="34"/>
      <c r="AK13" s="34"/>
      <c r="AL13" s="34">
        <v>0.7264699074074074</v>
      </c>
      <c r="AM13" s="34">
        <v>0.6722800925925926</v>
      </c>
      <c r="AN13" s="34"/>
      <c r="AO13" s="34">
        <v>0.6738194444444444</v>
      </c>
      <c r="AP13" s="34">
        <v>0.7215277777777778</v>
      </c>
      <c r="AQ13" s="34">
        <v>0.7466550925925927</v>
      </c>
      <c r="AR13" s="34">
        <v>0.6857407407407408</v>
      </c>
      <c r="AS13" s="34">
        <v>0.7813078703703704</v>
      </c>
      <c r="AT13" s="34">
        <v>0.8275231481481482</v>
      </c>
      <c r="AU13" s="35"/>
      <c r="AV13" s="35"/>
      <c r="AW13" s="35"/>
      <c r="AX13" s="35"/>
      <c r="AY13" s="35"/>
      <c r="AZ13" s="35"/>
    </row>
    <row r="14" spans="1:52" ht="13.5">
      <c r="A14" s="28">
        <v>10</v>
      </c>
      <c r="B14" s="39" t="s">
        <v>37</v>
      </c>
      <c r="C14" s="30">
        <v>5</v>
      </c>
      <c r="D14" s="71" t="s">
        <v>109</v>
      </c>
      <c r="E14" s="72" t="s">
        <v>185</v>
      </c>
      <c r="F14" s="31">
        <v>0.4442592592592593</v>
      </c>
      <c r="G14" s="31">
        <f t="shared" si="0"/>
        <v>0.010682870370370412</v>
      </c>
      <c r="H14" s="31">
        <f t="shared" si="1"/>
        <v>0.020833333333333332</v>
      </c>
      <c r="I14" s="31"/>
      <c r="J14" s="31">
        <f>VLOOKUP(C14,'штрафРУ-бонусРУ'!$A$2:$C$401,2,FALSE)</f>
        <v>0.041666666666666664</v>
      </c>
      <c r="K14" s="31">
        <f>VLOOKUP(C14,'штрафРУ-бонусРУ'!$A$2:$C$401,3,FALSE)</f>
        <v>0.062499999999999986</v>
      </c>
      <c r="L14" s="32">
        <f t="shared" si="2"/>
        <v>0.4335763888888889</v>
      </c>
      <c r="M14" s="33"/>
      <c r="N14" s="34">
        <v>0.634548611111111</v>
      </c>
      <c r="O14" s="34">
        <v>0.903263888888889</v>
      </c>
      <c r="P14" s="34"/>
      <c r="Q14" s="34">
        <v>0.590787037037037</v>
      </c>
      <c r="R14" s="34">
        <v>0.5941203703703704</v>
      </c>
      <c r="S14" s="34">
        <v>0.5962731481481481</v>
      </c>
      <c r="T14" s="34">
        <v>1</v>
      </c>
      <c r="U14" s="34">
        <v>0.6195370370370371</v>
      </c>
      <c r="V14" s="34">
        <v>0.6029166666666667</v>
      </c>
      <c r="W14" s="34">
        <v>0.6092361111111111</v>
      </c>
      <c r="X14" s="34">
        <v>0.6118634259259259</v>
      </c>
      <c r="Y14" s="34">
        <v>0.5197800925925926</v>
      </c>
      <c r="Z14" s="34">
        <v>0.5219907407407408</v>
      </c>
      <c r="AA14" s="34">
        <v>0.5226273148148148</v>
      </c>
      <c r="AB14" s="34">
        <v>0.5329398148148148</v>
      </c>
      <c r="AC14" s="34">
        <v>0.8953819444444444</v>
      </c>
      <c r="AD14" s="34"/>
      <c r="AE14" s="34">
        <v>0.8974421296296297</v>
      </c>
      <c r="AF14" s="34">
        <v>0.6488310185185185</v>
      </c>
      <c r="AG14" s="34">
        <v>0.8815277777777778</v>
      </c>
      <c r="AH14" s="34">
        <v>0.6533333333333333</v>
      </c>
      <c r="AI14" s="34">
        <v>0.703287037037037</v>
      </c>
      <c r="AJ14" s="34"/>
      <c r="AK14" s="34"/>
      <c r="AL14" s="34">
        <v>0.8370023148148148</v>
      </c>
      <c r="AM14" s="34">
        <v>0.6720601851851852</v>
      </c>
      <c r="AN14" s="34"/>
      <c r="AO14" s="34">
        <v>0.6751967592592593</v>
      </c>
      <c r="AP14" s="34">
        <v>0.8304282407407407</v>
      </c>
      <c r="AQ14" s="34">
        <v>0.8566203703703703</v>
      </c>
      <c r="AR14" s="34"/>
      <c r="AS14" s="34">
        <v>0.7520486111111112</v>
      </c>
      <c r="AT14" s="34">
        <v>0.810138888888889</v>
      </c>
      <c r="AU14" s="35"/>
      <c r="AV14" s="35"/>
      <c r="AW14" s="35"/>
      <c r="AX14" s="35"/>
      <c r="AY14" s="35"/>
      <c r="AZ14" s="35"/>
    </row>
    <row r="15" spans="1:52" ht="13.5">
      <c r="A15" s="28">
        <v>11</v>
      </c>
      <c r="B15" s="29" t="s">
        <v>37</v>
      </c>
      <c r="C15" s="30">
        <v>24</v>
      </c>
      <c r="D15" s="71" t="s">
        <v>128</v>
      </c>
      <c r="E15" s="72" t="s">
        <v>185</v>
      </c>
      <c r="F15" s="31">
        <v>0.43158564814814815</v>
      </c>
      <c r="G15" s="31">
        <f t="shared" si="0"/>
        <v>0.007025462962962914</v>
      </c>
      <c r="H15" s="31">
        <f t="shared" si="1"/>
        <v>0.020833333333333332</v>
      </c>
      <c r="I15" s="31"/>
      <c r="J15" s="31">
        <f>VLOOKUP(C15,'штрафРУ-бонусРУ'!$A$2:$C$401,2,FALSE)</f>
        <v>0.020833333333333332</v>
      </c>
      <c r="K15" s="31">
        <f>VLOOKUP(C15,'штрафРУ-бонусРУ'!$A$2:$C$401,3,FALSE)</f>
        <v>0.02083333333333332</v>
      </c>
      <c r="L15" s="32">
        <f t="shared" si="2"/>
        <v>0.44539351851851855</v>
      </c>
      <c r="M15" s="33"/>
      <c r="N15" s="34">
        <v>0.6010185185185185</v>
      </c>
      <c r="O15" s="34">
        <v>0.8915393518518518</v>
      </c>
      <c r="P15" s="34"/>
      <c r="Q15" s="34"/>
      <c r="R15" s="34">
        <v>0.58125</v>
      </c>
      <c r="S15" s="34">
        <v>0.5870949074074074</v>
      </c>
      <c r="T15" s="34">
        <v>0.5895370370370371</v>
      </c>
      <c r="U15" s="34">
        <v>0.5730092592592593</v>
      </c>
      <c r="V15" s="34">
        <v>0.5761689814814815</v>
      </c>
      <c r="W15" s="34">
        <v>0.5773495370370371</v>
      </c>
      <c r="X15" s="34">
        <v>0.5790393518518518</v>
      </c>
      <c r="Y15" s="34">
        <v>0.5615740740740741</v>
      </c>
      <c r="Z15" s="34"/>
      <c r="AA15" s="34">
        <v>0.5623379629629629</v>
      </c>
      <c r="AB15" s="34">
        <v>0.5567708333333333</v>
      </c>
      <c r="AC15" s="34">
        <v>0.8510300925925925</v>
      </c>
      <c r="AD15" s="34"/>
      <c r="AE15" s="34">
        <v>0.8547337962962963</v>
      </c>
      <c r="AF15" s="34">
        <v>0.8484375</v>
      </c>
      <c r="AG15" s="34">
        <v>0.6380439814814814</v>
      </c>
      <c r="AH15" s="34">
        <v>0.8183912037037038</v>
      </c>
      <c r="AI15" s="34">
        <v>0.8432523148148148</v>
      </c>
      <c r="AJ15" s="34"/>
      <c r="AK15" s="34"/>
      <c r="AL15" s="34">
        <v>0.6679861111111111</v>
      </c>
      <c r="AM15" s="34">
        <v>0.7988541666666666</v>
      </c>
      <c r="AN15" s="34"/>
      <c r="AO15" s="34">
        <v>0.7998842592592593</v>
      </c>
      <c r="AP15" s="34">
        <v>0.6625925925925926</v>
      </c>
      <c r="AQ15" s="34">
        <v>0.704386574074074</v>
      </c>
      <c r="AR15" s="34">
        <v>0.7830787037037038</v>
      </c>
      <c r="AS15" s="34">
        <v>0.7351157407407407</v>
      </c>
      <c r="AT15" s="34">
        <v>0.7735416666666667</v>
      </c>
      <c r="AU15" s="35"/>
      <c r="AV15" s="35"/>
      <c r="AW15" s="35"/>
      <c r="AX15" s="35"/>
      <c r="AY15" s="35"/>
      <c r="AZ15" s="35"/>
    </row>
    <row r="16" spans="1:52" ht="13.5">
      <c r="A16" s="28">
        <v>12</v>
      </c>
      <c r="B16" s="29" t="s">
        <v>37</v>
      </c>
      <c r="C16" s="30">
        <v>4</v>
      </c>
      <c r="D16" s="71" t="s">
        <v>108</v>
      </c>
      <c r="E16" s="72" t="s">
        <v>185</v>
      </c>
      <c r="F16" s="31">
        <v>0.43952546296296297</v>
      </c>
      <c r="G16" s="31">
        <f t="shared" si="0"/>
        <v>0.022916666666666807</v>
      </c>
      <c r="H16" s="31">
        <f t="shared" si="1"/>
        <v>0.020833333333333332</v>
      </c>
      <c r="I16" s="31"/>
      <c r="J16" s="31">
        <f>VLOOKUP(C16,'штрафРУ-бонусРУ'!$A$2:$C$401,2,FALSE)</f>
        <v>0.0625</v>
      </c>
      <c r="K16" s="31">
        <f>VLOOKUP(C16,'штрафРУ-бонусРУ'!$A$2:$C$401,3,FALSE)</f>
        <v>0.027777777777777773</v>
      </c>
      <c r="L16" s="32">
        <f t="shared" si="2"/>
        <v>0.4721643518518517</v>
      </c>
      <c r="M16" s="33"/>
      <c r="N16" s="34">
        <v>0.6423726851851852</v>
      </c>
      <c r="O16" s="34">
        <v>0.9037962962962963</v>
      </c>
      <c r="P16" s="34">
        <v>0.9391666666666666</v>
      </c>
      <c r="Q16" s="34">
        <v>0.5893865740740741</v>
      </c>
      <c r="R16" s="34">
        <v>0.6073379629629629</v>
      </c>
      <c r="S16" s="34">
        <v>0.6166203703703704</v>
      </c>
      <c r="T16" s="34">
        <v>0.6181018518518518</v>
      </c>
      <c r="U16" s="34">
        <v>0.5989236111111111</v>
      </c>
      <c r="V16" s="34">
        <v>0.6196296296296296</v>
      </c>
      <c r="W16" s="34">
        <v>0.6271875</v>
      </c>
      <c r="X16" s="34">
        <v>0.6286226851851852</v>
      </c>
      <c r="Y16" s="34">
        <v>0.5224884259259259</v>
      </c>
      <c r="Z16" s="34">
        <v>0.5285648148148149</v>
      </c>
      <c r="AA16" s="34">
        <v>0.5297800925925926</v>
      </c>
      <c r="AB16" s="34">
        <v>0.5384375</v>
      </c>
      <c r="AC16" s="34">
        <v>0.8920254629629629</v>
      </c>
      <c r="AD16" s="34"/>
      <c r="AE16" s="34">
        <v>0.8935648148148148</v>
      </c>
      <c r="AF16" s="34">
        <v>0.6652083333333333</v>
      </c>
      <c r="AG16" s="34">
        <v>0.6822106481481481</v>
      </c>
      <c r="AH16" s="34">
        <v>0.8616319444444445</v>
      </c>
      <c r="AI16" s="34">
        <v>0.8862152777777778</v>
      </c>
      <c r="AJ16" s="34"/>
      <c r="AK16" s="34"/>
      <c r="AL16" s="34">
        <v>0.7254976851851852</v>
      </c>
      <c r="AM16" s="34">
        <v>0.8423726851851852</v>
      </c>
      <c r="AN16" s="34"/>
      <c r="AO16" s="34">
        <v>0.8435648148148148</v>
      </c>
      <c r="AP16" s="34"/>
      <c r="AQ16" s="34"/>
      <c r="AR16" s="34"/>
      <c r="AS16" s="34">
        <v>0.7733217592592593</v>
      </c>
      <c r="AT16" s="34">
        <v>0.8165162037037037</v>
      </c>
      <c r="AU16" s="35"/>
      <c r="AV16" s="35"/>
      <c r="AW16" s="35"/>
      <c r="AX16" s="35"/>
      <c r="AY16" s="35"/>
      <c r="AZ16" s="35"/>
    </row>
    <row r="17" spans="1:52" ht="13.5">
      <c r="A17" s="28">
        <v>13</v>
      </c>
      <c r="B17" s="29" t="s">
        <v>37</v>
      </c>
      <c r="C17" s="30">
        <v>16</v>
      </c>
      <c r="D17" s="71" t="s">
        <v>120</v>
      </c>
      <c r="E17" s="72" t="s">
        <v>185</v>
      </c>
      <c r="F17" s="31">
        <v>0.4393402777777778</v>
      </c>
      <c r="G17" s="31">
        <f t="shared" si="0"/>
        <v>0.016979166666666656</v>
      </c>
      <c r="H17" s="31">
        <f t="shared" si="1"/>
        <v>0.10416666666666666</v>
      </c>
      <c r="I17" s="31"/>
      <c r="J17" s="31">
        <f>VLOOKUP(C17,'штрафРУ-бонусРУ'!$A$2:$C$401,2,FALSE)</f>
        <v>0.0625</v>
      </c>
      <c r="K17" s="31">
        <f>VLOOKUP(C17,'штрафРУ-бонусРУ'!$A$2:$C$401,3,FALSE)</f>
        <v>0.07638888888888888</v>
      </c>
      <c r="L17" s="32">
        <f t="shared" si="2"/>
        <v>0.512638888888889</v>
      </c>
      <c r="M17" s="33"/>
      <c r="N17" s="34">
        <v>0.683587962962963</v>
      </c>
      <c r="O17" s="34">
        <v>0.9141319444444443</v>
      </c>
      <c r="P17" s="34"/>
      <c r="Q17" s="34">
        <v>0.6532175925925926</v>
      </c>
      <c r="R17" s="34">
        <v>0.6319328703703704</v>
      </c>
      <c r="S17" s="34">
        <v>0.6439351851851852</v>
      </c>
      <c r="T17" s="34">
        <v>0.6464467592592592</v>
      </c>
      <c r="U17" s="34">
        <v>0.6110069444444445</v>
      </c>
      <c r="V17" s="34">
        <v>0.6191898148148148</v>
      </c>
      <c r="W17" s="34">
        <v>0.6241666666666666</v>
      </c>
      <c r="X17" s="34">
        <v>0.6280324074074074</v>
      </c>
      <c r="Y17" s="34">
        <v>0.5559606481481482</v>
      </c>
      <c r="Z17" s="34"/>
      <c r="AA17" s="34">
        <v>0.5571759259259259</v>
      </c>
      <c r="AB17" s="34">
        <v>0.5639236111111111</v>
      </c>
      <c r="AC17" s="34">
        <v>0.89875</v>
      </c>
      <c r="AD17" s="34"/>
      <c r="AE17" s="34">
        <v>0.9020717592592593</v>
      </c>
      <c r="AF17" s="34">
        <v>0.8950925925925927</v>
      </c>
      <c r="AG17" s="34">
        <v>0.7260069444444445</v>
      </c>
      <c r="AH17" s="34">
        <v>0.8640393518518518</v>
      </c>
      <c r="AI17" s="34">
        <v>0.8857407407407408</v>
      </c>
      <c r="AJ17" s="34"/>
      <c r="AK17" s="34"/>
      <c r="AL17" s="34">
        <v>0.7694791666666667</v>
      </c>
      <c r="AM17" s="34"/>
      <c r="AN17" s="34"/>
      <c r="AO17" s="34"/>
      <c r="AP17" s="34">
        <v>0.756875</v>
      </c>
      <c r="AQ17" s="34">
        <v>0.7835185185185186</v>
      </c>
      <c r="AR17" s="34"/>
      <c r="AS17" s="34">
        <v>0.8117476851851851</v>
      </c>
      <c r="AT17" s="34">
        <v>0.833738425925926</v>
      </c>
      <c r="AU17" s="35"/>
      <c r="AV17" s="35"/>
      <c r="AW17" s="35"/>
      <c r="AX17" s="35"/>
      <c r="AY17" s="35"/>
      <c r="AZ17" s="35"/>
    </row>
    <row r="18" spans="1:52" ht="13.5">
      <c r="A18" s="28">
        <v>14</v>
      </c>
      <c r="B18" s="39" t="s">
        <v>37</v>
      </c>
      <c r="C18" s="30">
        <v>8</v>
      </c>
      <c r="D18" s="71" t="s">
        <v>112</v>
      </c>
      <c r="E18" s="72" t="s">
        <v>185</v>
      </c>
      <c r="F18" s="31">
        <v>0.4468865740740741</v>
      </c>
      <c r="G18" s="31">
        <f t="shared" si="0"/>
        <v>0.01202546296296303</v>
      </c>
      <c r="H18" s="31">
        <f t="shared" si="1"/>
        <v>0.0625</v>
      </c>
      <c r="I18" s="31"/>
      <c r="J18" s="31">
        <f>VLOOKUP(C18,'штрафРУ-бонусРУ'!$A$2:$C$401,2,FALSE)</f>
        <v>0.041666666666666664</v>
      </c>
      <c r="K18" s="31">
        <f>VLOOKUP(C18,'штрафРУ-бонусРУ'!$A$2:$C$401,3,FALSE)</f>
        <v>0.02083333333333332</v>
      </c>
      <c r="L18" s="32">
        <f t="shared" si="2"/>
        <v>0.5181944444444444</v>
      </c>
      <c r="M18" s="33"/>
      <c r="N18" s="49">
        <v>0.6187615740740741</v>
      </c>
      <c r="O18" s="49">
        <v>0.9049652777777778</v>
      </c>
      <c r="P18" s="49"/>
      <c r="Q18" s="49">
        <v>0.6078009259259259</v>
      </c>
      <c r="R18" s="49">
        <v>0.5983796296296297</v>
      </c>
      <c r="S18" s="49">
        <v>0.6019444444444445</v>
      </c>
      <c r="T18" s="49">
        <v>0.6050462962962962</v>
      </c>
      <c r="U18" s="49">
        <v>0.5816550925925926</v>
      </c>
      <c r="V18" s="49">
        <v>0.5856018518518519</v>
      </c>
      <c r="W18" s="49">
        <v>0.5922916666666667</v>
      </c>
      <c r="X18" s="49">
        <v>0.5950925925925926</v>
      </c>
      <c r="Y18" s="49">
        <v>0.5682523148148148</v>
      </c>
      <c r="Z18" s="49">
        <v>0.5700231481481481</v>
      </c>
      <c r="AA18" s="49">
        <v>0.5705324074074074</v>
      </c>
      <c r="AB18" s="49">
        <v>0.5621296296296296</v>
      </c>
      <c r="AC18" s="49">
        <v>0.6342824074074074</v>
      </c>
      <c r="AD18" s="50"/>
      <c r="AE18" s="50"/>
      <c r="AF18" s="49">
        <v>0.6428703703703703</v>
      </c>
      <c r="AG18" s="49">
        <v>0.8937962962962963</v>
      </c>
      <c r="AH18" s="49">
        <v>0.6548958333333333</v>
      </c>
      <c r="AI18" s="49">
        <v>0.6749074074074074</v>
      </c>
      <c r="AJ18" s="50"/>
      <c r="AK18" s="50"/>
      <c r="AL18" s="49">
        <v>0.8371064814814816</v>
      </c>
      <c r="AM18" s="49">
        <v>0.6917013888888889</v>
      </c>
      <c r="AN18" s="50"/>
      <c r="AO18" s="49">
        <v>0.6932638888888888</v>
      </c>
      <c r="AP18" s="49">
        <v>0.8312847222222222</v>
      </c>
      <c r="AQ18" s="49">
        <v>0.8525</v>
      </c>
      <c r="AR18" s="49">
        <v>0.7072685185185185</v>
      </c>
      <c r="AS18" s="49">
        <v>0.7522106481481482</v>
      </c>
      <c r="AT18" s="49">
        <v>0.8091319444444444</v>
      </c>
      <c r="AU18" s="35"/>
      <c r="AV18" s="35"/>
      <c r="AW18" s="35"/>
      <c r="AX18" s="35"/>
      <c r="AY18" s="35"/>
      <c r="AZ18" s="35"/>
    </row>
    <row r="19" spans="1:52" ht="13.5">
      <c r="A19" s="28">
        <v>15</v>
      </c>
      <c r="B19" s="39" t="s">
        <v>37</v>
      </c>
      <c r="C19" s="30">
        <v>42</v>
      </c>
      <c r="D19" s="71" t="s">
        <v>143</v>
      </c>
      <c r="E19" s="72" t="s">
        <v>185</v>
      </c>
      <c r="F19" s="31">
        <v>0.45563657407407404</v>
      </c>
      <c r="G19" s="31">
        <f t="shared" si="0"/>
        <v>0.016238425925925837</v>
      </c>
      <c r="H19" s="31">
        <f t="shared" si="1"/>
        <v>0.041666666666666664</v>
      </c>
      <c r="I19" s="31"/>
      <c r="J19" s="31">
        <f>VLOOKUP(C19,'штрафРУ-бонусРУ'!$A$2:$C$401,2,FALSE)</f>
        <v>0.20833333333333331</v>
      </c>
      <c r="K19" s="31">
        <f>VLOOKUP(C19,'штрафРУ-бонусРУ'!$A$2:$C$401,3,FALSE)</f>
        <v>0.09722222222222221</v>
      </c>
      <c r="L19" s="32">
        <f t="shared" si="2"/>
        <v>0.5921759259259259</v>
      </c>
      <c r="M19" s="33"/>
      <c r="N19" s="49">
        <v>0.6658796296296297</v>
      </c>
      <c r="O19" s="49"/>
      <c r="P19" s="49"/>
      <c r="Q19" s="49">
        <v>0.5665625</v>
      </c>
      <c r="R19" s="49">
        <v>0.5814236111111112</v>
      </c>
      <c r="S19" s="49">
        <v>0.5882175925925927</v>
      </c>
      <c r="T19" s="49">
        <v>0.5895949074074074</v>
      </c>
      <c r="U19" s="49">
        <v>0.6055902777777777</v>
      </c>
      <c r="V19" s="49">
        <v>0.5913425925925926</v>
      </c>
      <c r="W19" s="49">
        <v>0.6005787037037037</v>
      </c>
      <c r="X19" s="49">
        <v>0.6027893518518518</v>
      </c>
      <c r="Y19" s="49">
        <v>0.6308333333333334</v>
      </c>
      <c r="Z19" s="49">
        <v>0.6310416666666666</v>
      </c>
      <c r="AA19" s="49">
        <v>0.6319791666666666</v>
      </c>
      <c r="AB19" s="49">
        <v>0.6396180555555556</v>
      </c>
      <c r="AC19" s="49">
        <v>0.680949074074074</v>
      </c>
      <c r="AD19" s="50"/>
      <c r="AE19" s="49">
        <v>0.6826041666666667</v>
      </c>
      <c r="AF19" s="50"/>
      <c r="AG19" s="49">
        <v>0.6985069444444445</v>
      </c>
      <c r="AH19" s="49">
        <v>0.9117476851851851</v>
      </c>
      <c r="AI19" s="49">
        <v>0.9356365740740741</v>
      </c>
      <c r="AJ19" s="50"/>
      <c r="AK19" s="50"/>
      <c r="AL19" s="49">
        <v>0.7306944444444444</v>
      </c>
      <c r="AM19" s="49">
        <v>0.8833101851851852</v>
      </c>
      <c r="AN19" s="50"/>
      <c r="AO19" s="49">
        <v>0.885798611111111</v>
      </c>
      <c r="AP19" s="49">
        <v>0.7301851851851852</v>
      </c>
      <c r="AQ19" s="49">
        <v>0.7484259259259259</v>
      </c>
      <c r="AR19" s="49"/>
      <c r="AS19" s="49">
        <v>0.8614004629629629</v>
      </c>
      <c r="AT19" s="50"/>
      <c r="AU19" s="35"/>
      <c r="AV19" s="35"/>
      <c r="AW19" s="35"/>
      <c r="AX19" s="35"/>
      <c r="AY19" s="35"/>
      <c r="AZ19" s="35"/>
    </row>
    <row r="20" spans="1:52" ht="13.5">
      <c r="A20" s="28">
        <v>16</v>
      </c>
      <c r="B20" s="39" t="s">
        <v>37</v>
      </c>
      <c r="C20" s="30">
        <v>25</v>
      </c>
      <c r="D20" s="71" t="s">
        <v>129</v>
      </c>
      <c r="E20" s="72" t="s">
        <v>185</v>
      </c>
      <c r="F20" s="31">
        <v>0.446087962962963</v>
      </c>
      <c r="G20" s="31">
        <f t="shared" si="0"/>
        <v>0.005706018518518485</v>
      </c>
      <c r="H20" s="31">
        <f t="shared" si="1"/>
        <v>0.020833333333333332</v>
      </c>
      <c r="I20" s="31"/>
      <c r="J20" s="31">
        <f>VLOOKUP(C20,'штрафРУ-бонусРУ'!$A$2:$C$401,2,FALSE)</f>
        <v>0.22916666666666666</v>
      </c>
      <c r="K20" s="31">
        <f>VLOOKUP(C20,'штрафРУ-бонусРУ'!$A$2:$C$401,3,FALSE)</f>
        <v>0.02083333333333332</v>
      </c>
      <c r="L20" s="32">
        <f t="shared" si="2"/>
        <v>0.6695486111111111</v>
      </c>
      <c r="M20" s="33"/>
      <c r="N20" s="34">
        <v>0.6330208333333334</v>
      </c>
      <c r="O20" s="34"/>
      <c r="P20" s="34"/>
      <c r="Q20" s="34">
        <v>0.5980208333333333</v>
      </c>
      <c r="R20" s="34">
        <v>0.5920601851851852</v>
      </c>
      <c r="S20" s="34">
        <v>0.5941435185185185</v>
      </c>
      <c r="T20" s="34">
        <v>0.5960416666666667</v>
      </c>
      <c r="U20" s="34">
        <v>0.5790162037037038</v>
      </c>
      <c r="V20" s="34">
        <v>0.5838425925925926</v>
      </c>
      <c r="W20" s="34">
        <v>0.5859375</v>
      </c>
      <c r="X20" s="34">
        <v>0.5884027777777777</v>
      </c>
      <c r="Y20" s="34">
        <v>0.5699074074074074</v>
      </c>
      <c r="Z20" s="34">
        <v>0.5714351851851852</v>
      </c>
      <c r="AA20" s="34">
        <v>0.5721759259259259</v>
      </c>
      <c r="AB20" s="34">
        <v>0.5622800925925926</v>
      </c>
      <c r="AC20" s="34">
        <v>0.6644212962962963</v>
      </c>
      <c r="AD20" s="34"/>
      <c r="AE20" s="34">
        <v>0.6663310185185185</v>
      </c>
      <c r="AF20" s="34">
        <v>0.669212962962963</v>
      </c>
      <c r="AG20" s="34"/>
      <c r="AH20" s="34">
        <v>0.6829398148148148</v>
      </c>
      <c r="AI20" s="34">
        <v>0.7045023148148148</v>
      </c>
      <c r="AJ20" s="34"/>
      <c r="AK20" s="34"/>
      <c r="AL20" s="34">
        <v>0.8472685185185185</v>
      </c>
      <c r="AM20" s="34">
        <v>0.728287037037037</v>
      </c>
      <c r="AN20" s="34"/>
      <c r="AO20" s="34">
        <v>0.7299189814814815</v>
      </c>
      <c r="AP20" s="34">
        <v>0.8737268518518518</v>
      </c>
      <c r="AQ20" s="34">
        <v>0.8780324074074074</v>
      </c>
      <c r="AR20" s="34">
        <v>0.7459953703703704</v>
      </c>
      <c r="AS20" s="34">
        <v>0.7739814814814815</v>
      </c>
      <c r="AT20" s="34">
        <v>0.8109027777777778</v>
      </c>
      <c r="AU20" s="35"/>
      <c r="AV20" s="35"/>
      <c r="AW20" s="35"/>
      <c r="AX20" s="35"/>
      <c r="AY20" s="35"/>
      <c r="AZ20" s="35"/>
    </row>
    <row r="21" spans="1:52" ht="13.5">
      <c r="A21" s="28">
        <v>17</v>
      </c>
      <c r="B21" s="39" t="s">
        <v>37</v>
      </c>
      <c r="C21" s="30">
        <v>22</v>
      </c>
      <c r="D21" s="71" t="s">
        <v>126</v>
      </c>
      <c r="E21" s="72" t="s">
        <v>185</v>
      </c>
      <c r="F21" s="31">
        <v>0.44646990740740744</v>
      </c>
      <c r="G21" s="31">
        <f t="shared" si="0"/>
        <v>0.023472222222222117</v>
      </c>
      <c r="H21" s="31">
        <f t="shared" si="1"/>
        <v>0.08333333333333333</v>
      </c>
      <c r="I21" s="31"/>
      <c r="J21" s="31">
        <f>VLOOKUP(C21,'штрафРУ-бонусРУ'!$A$2:$C$401,2,FALSE)</f>
        <v>0.25</v>
      </c>
      <c r="K21" s="31">
        <f>VLOOKUP(C21,'штрафРУ-бонусРУ'!$A$2:$C$401,3,FALSE)</f>
        <v>0.04166666666666665</v>
      </c>
      <c r="L21" s="32">
        <f t="shared" si="2"/>
        <v>0.7146643518518521</v>
      </c>
      <c r="M21" s="33"/>
      <c r="N21" s="49">
        <v>0.6559143518518519</v>
      </c>
      <c r="O21" s="49">
        <v>0.9372685185185184</v>
      </c>
      <c r="P21" s="49"/>
      <c r="Q21" s="49">
        <v>0.6052546296296296</v>
      </c>
      <c r="R21" s="49">
        <v>0.6190046296296297</v>
      </c>
      <c r="S21" s="49">
        <v>0.6346296296296297</v>
      </c>
      <c r="T21" s="49">
        <v>0.6364467592592592</v>
      </c>
      <c r="U21" s="49">
        <v>0.6444444444444445</v>
      </c>
      <c r="V21" s="49">
        <v>0.6469328703703704</v>
      </c>
      <c r="W21" s="49">
        <v>0.650173611111111</v>
      </c>
      <c r="X21" s="49">
        <v>0.6520717592592592</v>
      </c>
      <c r="Y21" s="49">
        <v>0.5231712962962963</v>
      </c>
      <c r="Z21" s="49">
        <v>0.5277777777777778</v>
      </c>
      <c r="AA21" s="49">
        <v>0.5286574074074074</v>
      </c>
      <c r="AB21" s="49">
        <v>0.5331597222222222</v>
      </c>
      <c r="AC21" s="50"/>
      <c r="AD21" s="50"/>
      <c r="AE21" s="50"/>
      <c r="AF21" s="50">
        <v>1</v>
      </c>
      <c r="AG21" s="49">
        <v>0.6867245370370371</v>
      </c>
      <c r="AH21" s="49">
        <v>0.9036458333333334</v>
      </c>
      <c r="AI21" s="49">
        <v>0.9249768518518519</v>
      </c>
      <c r="AJ21" s="50"/>
      <c r="AK21" s="50"/>
      <c r="AL21" s="49">
        <v>0.7240625</v>
      </c>
      <c r="AM21" s="49">
        <v>0.8787615740740741</v>
      </c>
      <c r="AN21" s="50"/>
      <c r="AO21" s="49">
        <v>0.881087962962963</v>
      </c>
      <c r="AP21" s="49">
        <v>0.7145717592592593</v>
      </c>
      <c r="AQ21" s="49">
        <v>0.7329282407407408</v>
      </c>
      <c r="AR21" s="49">
        <v>0.7473611111111111</v>
      </c>
      <c r="AS21" s="49">
        <v>0.7878587962962963</v>
      </c>
      <c r="AT21" s="49">
        <v>0.8320833333333333</v>
      </c>
      <c r="AU21" s="35"/>
      <c r="AV21" s="35"/>
      <c r="AW21" s="35"/>
      <c r="AX21" s="35"/>
      <c r="AY21" s="35"/>
      <c r="AZ21" s="35"/>
    </row>
    <row r="22" spans="1:52" ht="13.5">
      <c r="A22" s="28">
        <v>18</v>
      </c>
      <c r="B22" s="39" t="s">
        <v>37</v>
      </c>
      <c r="C22" s="30">
        <v>10</v>
      </c>
      <c r="D22" s="71" t="s">
        <v>114</v>
      </c>
      <c r="E22" s="72" t="s">
        <v>185</v>
      </c>
      <c r="F22" s="31">
        <v>0.4518518518518519</v>
      </c>
      <c r="G22" s="31">
        <f t="shared" si="0"/>
        <v>0.016759259259259363</v>
      </c>
      <c r="H22" s="31">
        <f t="shared" si="1"/>
        <v>0.08333333333333333</v>
      </c>
      <c r="I22" s="31"/>
      <c r="J22" s="31">
        <f>VLOOKUP(C22,'штрафРУ-бонусРУ'!$A$2:$C$401,2,FALSE)</f>
        <v>0.3125</v>
      </c>
      <c r="K22" s="31">
        <f>VLOOKUP(C22,'штрафРУ-бонусРУ'!$A$2:$C$401,3,FALSE)</f>
        <v>0.09722222222222221</v>
      </c>
      <c r="L22" s="32">
        <f t="shared" si="2"/>
        <v>0.7337037037037036</v>
      </c>
      <c r="M22" s="33"/>
      <c r="N22" s="49">
        <v>0.70625</v>
      </c>
      <c r="O22" s="49"/>
      <c r="P22" s="49"/>
      <c r="Q22" s="49">
        <v>0.6105439814814815</v>
      </c>
      <c r="R22" s="49">
        <v>0.6160300925925926</v>
      </c>
      <c r="S22" s="49">
        <v>0.6252083333333334</v>
      </c>
      <c r="T22" s="49">
        <v>0.6270833333333333</v>
      </c>
      <c r="U22" s="49">
        <v>0.6445138888888889</v>
      </c>
      <c r="V22" s="49">
        <v>0.6292939814814814</v>
      </c>
      <c r="W22" s="49">
        <v>0.635011574074074</v>
      </c>
      <c r="X22" s="49">
        <v>0.6388657407407408</v>
      </c>
      <c r="Y22" s="49">
        <v>0.6656481481481481</v>
      </c>
      <c r="Z22" s="49"/>
      <c r="AA22" s="49">
        <v>0.6661574074074074</v>
      </c>
      <c r="AB22" s="49">
        <v>0.6747222222222221</v>
      </c>
      <c r="AC22" s="49">
        <v>0.7268634259259259</v>
      </c>
      <c r="AD22" s="49">
        <v>0.7287268518518518</v>
      </c>
      <c r="AE22" s="50"/>
      <c r="AF22" s="49">
        <v>0.7407870370370371</v>
      </c>
      <c r="AG22" s="50"/>
      <c r="AH22" s="49">
        <v>0.7442824074074075</v>
      </c>
      <c r="AI22" s="49">
        <v>0.773900462962963</v>
      </c>
      <c r="AJ22" s="50"/>
      <c r="AK22" s="50"/>
      <c r="AL22" s="49">
        <v>0.9128125</v>
      </c>
      <c r="AM22" s="49">
        <v>0.8892824074074074</v>
      </c>
      <c r="AN22" s="50"/>
      <c r="AO22" s="49">
        <v>0.8914236111111111</v>
      </c>
      <c r="AP22" s="49">
        <v>0.9110416666666666</v>
      </c>
      <c r="AQ22" s="49">
        <v>0.9111805555555555</v>
      </c>
      <c r="AR22" s="49">
        <v>0.7804745370370371</v>
      </c>
      <c r="AS22" s="49">
        <v>0.8141319444444445</v>
      </c>
      <c r="AT22" s="49">
        <v>0.8683101851851852</v>
      </c>
      <c r="AU22" s="35"/>
      <c r="AV22" s="35"/>
      <c r="AW22" s="35"/>
      <c r="AX22" s="35"/>
      <c r="AY22" s="35"/>
      <c r="AZ22" s="35"/>
    </row>
    <row r="23" spans="1:52" ht="13.5">
      <c r="A23" s="28">
        <v>19</v>
      </c>
      <c r="B23" s="29" t="s">
        <v>37</v>
      </c>
      <c r="C23" s="30">
        <v>33</v>
      </c>
      <c r="D23" s="71" t="s">
        <v>136</v>
      </c>
      <c r="E23" s="72" t="s">
        <v>185</v>
      </c>
      <c r="F23" s="31">
        <v>0.43734953703703705</v>
      </c>
      <c r="G23" s="31">
        <f t="shared" si="0"/>
        <v>0.0053935185185185475</v>
      </c>
      <c r="H23" s="31">
        <f t="shared" si="1"/>
        <v>0.10416666666666666</v>
      </c>
      <c r="I23" s="31"/>
      <c r="J23" s="31">
        <f>VLOOKUP(C23,'штрафРУ-бонусРУ'!$A$2:$C$401,2,FALSE)</f>
        <v>0.22916666666666666</v>
      </c>
      <c r="K23" s="31">
        <f>VLOOKUP(C23,'штрафРУ-бонусРУ'!$A$2:$C$401,3,FALSE)</f>
        <v>0.02083333333333332</v>
      </c>
      <c r="L23" s="32">
        <f t="shared" si="2"/>
        <v>0.7444560185185184</v>
      </c>
      <c r="M23" s="33"/>
      <c r="N23" s="34">
        <v>0.6211921296296297</v>
      </c>
      <c r="O23" s="34">
        <v>0.9361342592592593</v>
      </c>
      <c r="P23" s="34"/>
      <c r="Q23" s="34">
        <v>0.5492939814814815</v>
      </c>
      <c r="R23" s="34">
        <v>0.552349537037037</v>
      </c>
      <c r="S23" s="34">
        <v>0.5577430555555556</v>
      </c>
      <c r="T23" s="34">
        <v>0.5602083333333333</v>
      </c>
      <c r="U23" s="34">
        <v>0.5754513888888889</v>
      </c>
      <c r="V23" s="34">
        <v>0.5683217592592592</v>
      </c>
      <c r="W23" s="34"/>
      <c r="X23" s="34">
        <v>0.5721990740740741</v>
      </c>
      <c r="Y23" s="34">
        <v>0.5899305555555555</v>
      </c>
      <c r="Z23" s="34"/>
      <c r="AA23" s="34">
        <v>0.5913541666666667</v>
      </c>
      <c r="AB23" s="34">
        <v>0.5992476851851852</v>
      </c>
      <c r="AC23" s="34">
        <v>0.6526041666666667</v>
      </c>
      <c r="AD23" s="34"/>
      <c r="AE23" s="34">
        <v>0.6563888888888889</v>
      </c>
      <c r="AF23" s="34">
        <v>0.6614930555555555</v>
      </c>
      <c r="AG23" s="34">
        <v>1</v>
      </c>
      <c r="AH23" s="34">
        <v>0.669537037037037</v>
      </c>
      <c r="AI23" s="34">
        <v>0.7089583333333334</v>
      </c>
      <c r="AJ23" s="34"/>
      <c r="AK23" s="34"/>
      <c r="AL23" s="34">
        <v>0.7360648148148149</v>
      </c>
      <c r="AM23" s="34"/>
      <c r="AN23" s="34"/>
      <c r="AO23" s="34"/>
      <c r="AP23" s="34">
        <v>0.7309837962962963</v>
      </c>
      <c r="AQ23" s="34">
        <v>0.7577314814814815</v>
      </c>
      <c r="AR23" s="34"/>
      <c r="AS23" s="34">
        <v>0.8613773148148148</v>
      </c>
      <c r="AT23" s="34"/>
      <c r="AU23" s="35"/>
      <c r="AV23" s="35"/>
      <c r="AW23" s="35"/>
      <c r="AX23" s="35"/>
      <c r="AY23" s="35"/>
      <c r="AZ23" s="35"/>
    </row>
    <row r="24" spans="1:52" ht="13.5">
      <c r="A24" s="28">
        <v>20</v>
      </c>
      <c r="B24" s="39" t="s">
        <v>37</v>
      </c>
      <c r="C24" s="30">
        <v>23</v>
      </c>
      <c r="D24" s="71" t="s">
        <v>127</v>
      </c>
      <c r="E24" s="72" t="s">
        <v>185</v>
      </c>
      <c r="F24" s="31">
        <v>0.4672337962962963</v>
      </c>
      <c r="G24" s="31">
        <f t="shared" si="0"/>
        <v>0.0045023148148147785</v>
      </c>
      <c r="H24" s="31">
        <f t="shared" si="1"/>
        <v>0.14583333333333331</v>
      </c>
      <c r="I24" s="31"/>
      <c r="J24" s="31">
        <f>VLOOKUP(C24,'штрафРУ-бонусРУ'!$A$2:$C$401,2,FALSE)</f>
        <v>0.20833333333333331</v>
      </c>
      <c r="K24" s="31">
        <f>VLOOKUP(C24,'штрафРУ-бонусРУ'!$A$2:$C$401,3,FALSE)</f>
        <v>0.062499999999999986</v>
      </c>
      <c r="L24" s="32">
        <f t="shared" si="2"/>
        <v>0.7543981481481481</v>
      </c>
      <c r="M24" s="33"/>
      <c r="N24" s="49">
        <v>0.6628356481481482</v>
      </c>
      <c r="O24" s="49"/>
      <c r="P24" s="49"/>
      <c r="Q24" s="49">
        <v>0.5670023148148148</v>
      </c>
      <c r="R24" s="49">
        <v>0.5725</v>
      </c>
      <c r="S24" s="49">
        <v>0.5739351851851852</v>
      </c>
      <c r="T24" s="50"/>
      <c r="U24" s="49">
        <v>0.5903703703703703</v>
      </c>
      <c r="V24" s="49">
        <v>0.5785069444444445</v>
      </c>
      <c r="W24" s="49">
        <v>0.5793055555555556</v>
      </c>
      <c r="X24" s="49">
        <v>0.5830787037037037</v>
      </c>
      <c r="Y24" s="49">
        <v>0.6163078703703704</v>
      </c>
      <c r="Z24" s="49">
        <v>0.6185763888888889</v>
      </c>
      <c r="AA24" s="49">
        <v>0.6199537037037037</v>
      </c>
      <c r="AB24" s="49">
        <v>0.6271875</v>
      </c>
      <c r="AC24" s="49">
        <v>0.6891898148148149</v>
      </c>
      <c r="AD24" s="50"/>
      <c r="AE24" s="50"/>
      <c r="AF24" s="49">
        <v>0.700625</v>
      </c>
      <c r="AG24" s="50"/>
      <c r="AH24" s="49">
        <v>0.7048726851851851</v>
      </c>
      <c r="AI24" s="49">
        <v>0.7330671296296297</v>
      </c>
      <c r="AJ24" s="50"/>
      <c r="AK24" s="50"/>
      <c r="AL24" s="49">
        <v>0.9094444444444445</v>
      </c>
      <c r="AM24" s="49">
        <v>0.7620601851851853</v>
      </c>
      <c r="AN24" s="50"/>
      <c r="AO24" s="49">
        <v>0.7639351851851851</v>
      </c>
      <c r="AP24" s="49">
        <v>0.9071875</v>
      </c>
      <c r="AQ24" s="50"/>
      <c r="AR24" s="49">
        <v>0.784525462962963</v>
      </c>
      <c r="AS24" s="49">
        <v>0.8159722222222222</v>
      </c>
      <c r="AT24" s="49">
        <v>0.8846064814814815</v>
      </c>
      <c r="AU24" s="35"/>
      <c r="AV24" s="35"/>
      <c r="AW24" s="35"/>
      <c r="AX24" s="35"/>
      <c r="AY24" s="35"/>
      <c r="AZ24" s="35"/>
    </row>
    <row r="25" spans="1:52" ht="13.5">
      <c r="A25" s="28">
        <v>21</v>
      </c>
      <c r="B25" s="29" t="s">
        <v>37</v>
      </c>
      <c r="C25" s="30">
        <v>15</v>
      </c>
      <c r="D25" s="71" t="s">
        <v>119</v>
      </c>
      <c r="E25" s="72" t="s">
        <v>185</v>
      </c>
      <c r="F25" s="31">
        <v>0.41055555555555556</v>
      </c>
      <c r="G25" s="31">
        <f t="shared" si="0"/>
        <v>0.017800925925925748</v>
      </c>
      <c r="H25" s="31">
        <f t="shared" si="1"/>
        <v>0.125</v>
      </c>
      <c r="I25" s="31"/>
      <c r="J25" s="31">
        <f>VLOOKUP(C25,'штрафРУ-бонусРУ'!$A$2:$C$401,2,FALSE)</f>
        <v>0.3125</v>
      </c>
      <c r="K25" s="31">
        <f>VLOOKUP(C25,'штрафРУ-бонусРУ'!$A$2:$C$401,3,FALSE)</f>
        <v>0.062499999999999986</v>
      </c>
      <c r="L25" s="32">
        <f t="shared" si="2"/>
        <v>0.7677546296296298</v>
      </c>
      <c r="M25" s="33"/>
      <c r="N25" s="34">
        <v>0.6279861111111111</v>
      </c>
      <c r="O25" s="34">
        <v>0.900162037037037</v>
      </c>
      <c r="P25" s="34"/>
      <c r="Q25" s="34">
        <v>0.5641898148148148</v>
      </c>
      <c r="R25" s="34">
        <v>0.5579166666666667</v>
      </c>
      <c r="S25" s="34">
        <v>0.5602083333333333</v>
      </c>
      <c r="T25" s="34">
        <v>0.5620833333333334</v>
      </c>
      <c r="U25" s="34">
        <v>0.5448611111111111</v>
      </c>
      <c r="V25" s="34">
        <v>0.5490046296296297</v>
      </c>
      <c r="W25" s="34">
        <v>0.5537037037037037</v>
      </c>
      <c r="X25" s="34">
        <v>0.5562847222222222</v>
      </c>
      <c r="Y25" s="34">
        <v>0.525625</v>
      </c>
      <c r="Z25" s="34">
        <v>0.5364351851851852</v>
      </c>
      <c r="AA25" s="34">
        <v>0.5374768518518519</v>
      </c>
      <c r="AB25" s="34">
        <v>0.6197337962962963</v>
      </c>
      <c r="AC25" s="34">
        <v>0.6454976851851851</v>
      </c>
      <c r="AD25" s="34"/>
      <c r="AE25" s="34">
        <v>0.648125</v>
      </c>
      <c r="AF25" s="34">
        <v>0.6516782407407408</v>
      </c>
      <c r="AG25" s="34"/>
      <c r="AH25" s="34">
        <v>0.6557523148148149</v>
      </c>
      <c r="AI25" s="34">
        <v>0.6837152777777779</v>
      </c>
      <c r="AJ25" s="34"/>
      <c r="AK25" s="34"/>
      <c r="AL25" s="34">
        <v>0.7144444444444445</v>
      </c>
      <c r="AM25" s="34"/>
      <c r="AN25" s="34"/>
      <c r="AO25" s="34"/>
      <c r="AP25" s="34">
        <v>0.7127546296296297</v>
      </c>
      <c r="AQ25" s="34">
        <v>0.7469097222222222</v>
      </c>
      <c r="AR25" s="34"/>
      <c r="AS25" s="34">
        <v>0.7958912037037037</v>
      </c>
      <c r="AT25" s="34">
        <v>0.8327430555555555</v>
      </c>
      <c r="AU25" s="35"/>
      <c r="AV25" s="35"/>
      <c r="AW25" s="35"/>
      <c r="AX25" s="35"/>
      <c r="AY25" s="35"/>
      <c r="AZ25" s="35"/>
    </row>
    <row r="26" spans="1:52" ht="13.5">
      <c r="A26" s="28">
        <v>22</v>
      </c>
      <c r="B26" s="39" t="s">
        <v>37</v>
      </c>
      <c r="C26" s="30">
        <v>18</v>
      </c>
      <c r="D26" s="71" t="s">
        <v>122</v>
      </c>
      <c r="E26" s="72" t="s">
        <v>185</v>
      </c>
      <c r="F26" s="31">
        <v>0.4513888888888889</v>
      </c>
      <c r="G26" s="31">
        <f t="shared" si="0"/>
        <v>0.018495370370370412</v>
      </c>
      <c r="H26" s="31">
        <f t="shared" si="1"/>
        <v>0.10416666666666666</v>
      </c>
      <c r="I26" s="31"/>
      <c r="J26" s="31">
        <f>VLOOKUP(C26,'штрафРУ-бонусРУ'!$A$2:$C$401,2,FALSE)</f>
        <v>0.2708333333333333</v>
      </c>
      <c r="K26" s="31">
        <f>VLOOKUP(C26,'штрафРУ-бонусРУ'!$A$2:$C$401,3,FALSE)</f>
        <v>0.02083333333333332</v>
      </c>
      <c r="L26" s="32">
        <f t="shared" si="2"/>
        <v>0.7870601851851852</v>
      </c>
      <c r="M26" s="33"/>
      <c r="N26" s="49">
        <v>0.6795023148148148</v>
      </c>
      <c r="O26" s="49"/>
      <c r="P26" s="49"/>
      <c r="Q26" s="49">
        <v>0.6599305555555556</v>
      </c>
      <c r="R26" s="49">
        <v>0.6423842592592592</v>
      </c>
      <c r="S26" s="49">
        <v>0.6538657407407408</v>
      </c>
      <c r="T26" s="49">
        <v>0.6558680555555555</v>
      </c>
      <c r="U26" s="49">
        <v>0.6276273148148148</v>
      </c>
      <c r="V26" s="49">
        <v>0.632824074074074</v>
      </c>
      <c r="W26" s="49">
        <v>0.6363773148148147</v>
      </c>
      <c r="X26" s="49">
        <v>0.6389699074074074</v>
      </c>
      <c r="Y26" s="49">
        <v>0.6067361111111111</v>
      </c>
      <c r="Z26" s="49">
        <v>0.6073958333333334</v>
      </c>
      <c r="AA26" s="49">
        <v>0.6080787037037038</v>
      </c>
      <c r="AB26" s="49">
        <v>0.5982638888888888</v>
      </c>
      <c r="AC26" s="50"/>
      <c r="AD26" s="50"/>
      <c r="AE26" s="50"/>
      <c r="AF26" s="49">
        <v>0.7083449074074074</v>
      </c>
      <c r="AG26" s="50"/>
      <c r="AH26" s="49">
        <v>0.7140625</v>
      </c>
      <c r="AI26" s="49">
        <v>0.7355324074074074</v>
      </c>
      <c r="AJ26" s="50"/>
      <c r="AK26" s="50"/>
      <c r="AL26" s="49">
        <v>0.8820138888888889</v>
      </c>
      <c r="AM26" s="49">
        <v>0.7497800925925926</v>
      </c>
      <c r="AN26" s="49">
        <v>0.7525810185185186</v>
      </c>
      <c r="AO26" s="49">
        <v>0.7537731481481482</v>
      </c>
      <c r="AP26" s="49">
        <v>0.8727083333333333</v>
      </c>
      <c r="AQ26" s="50"/>
      <c r="AR26" s="49">
        <v>0.7735879629629631</v>
      </c>
      <c r="AS26" s="49">
        <v>0.8195023148148147</v>
      </c>
      <c r="AT26" s="49">
        <v>0.8557291666666668</v>
      </c>
      <c r="AU26" s="35"/>
      <c r="AV26" s="35"/>
      <c r="AW26" s="35"/>
      <c r="AX26" s="35"/>
      <c r="AY26" s="35"/>
      <c r="AZ26" s="35"/>
    </row>
    <row r="27" spans="1:52" ht="13.5">
      <c r="A27" s="28">
        <v>23</v>
      </c>
      <c r="B27" s="29" t="s">
        <v>37</v>
      </c>
      <c r="C27" s="30">
        <v>32</v>
      </c>
      <c r="D27" s="71" t="s">
        <v>135</v>
      </c>
      <c r="E27" s="72" t="s">
        <v>185</v>
      </c>
      <c r="F27" s="31">
        <v>0.42045138888888894</v>
      </c>
      <c r="G27" s="31">
        <f t="shared" si="0"/>
        <v>0.009606481481481466</v>
      </c>
      <c r="H27" s="31">
        <f t="shared" si="1"/>
        <v>0.16666666666666666</v>
      </c>
      <c r="I27" s="31"/>
      <c r="J27" s="31">
        <f>VLOOKUP(C27,'штрафРУ-бонусРУ'!$A$2:$C$401,2,FALSE)</f>
        <v>0.2708333333333333</v>
      </c>
      <c r="K27" s="31">
        <f>VLOOKUP(C27,'штрафРУ-бонусРУ'!$A$2:$C$401,3,FALSE)</f>
        <v>0.02083333333333332</v>
      </c>
      <c r="L27" s="32">
        <f t="shared" si="2"/>
        <v>0.827511574074074</v>
      </c>
      <c r="M27" s="33"/>
      <c r="N27" s="34">
        <v>0.6410185185185185</v>
      </c>
      <c r="O27" s="34"/>
      <c r="P27" s="34"/>
      <c r="Q27" s="34">
        <v>0.5993055555555555</v>
      </c>
      <c r="R27" s="34">
        <v>0.6017476851851852</v>
      </c>
      <c r="S27" s="34">
        <v>0.6052430555555556</v>
      </c>
      <c r="T27" s="34">
        <v>0.6090740740740741</v>
      </c>
      <c r="U27" s="34">
        <v>0.6303472222222223</v>
      </c>
      <c r="V27" s="34">
        <v>0.6125231481481481</v>
      </c>
      <c r="W27" s="34">
        <v>0.618287037037037</v>
      </c>
      <c r="X27" s="34">
        <v>0.6229861111111111</v>
      </c>
      <c r="Y27" s="34">
        <v>0.5169675925925926</v>
      </c>
      <c r="Z27" s="34">
        <v>0.5173148148148148</v>
      </c>
      <c r="AA27" s="34">
        <v>0.5183101851851851</v>
      </c>
      <c r="AB27" s="34">
        <v>0.5241087962962964</v>
      </c>
      <c r="AC27" s="34">
        <v>0.6616087962962963</v>
      </c>
      <c r="AD27" s="34"/>
      <c r="AE27" s="34"/>
      <c r="AF27" s="34">
        <v>0.672824074074074</v>
      </c>
      <c r="AG27" s="34">
        <v>0.6900578703703704</v>
      </c>
      <c r="AH27" s="34">
        <v>0.8944097222222221</v>
      </c>
      <c r="AI27" s="34">
        <v>0.9069791666666666</v>
      </c>
      <c r="AJ27" s="34"/>
      <c r="AK27" s="34"/>
      <c r="AL27" s="34">
        <v>0.7266319444444443</v>
      </c>
      <c r="AM27" s="34"/>
      <c r="AN27" s="34"/>
      <c r="AO27" s="34"/>
      <c r="AP27" s="34">
        <v>0.7235879629629629</v>
      </c>
      <c r="AQ27" s="34">
        <v>0.7385300925925926</v>
      </c>
      <c r="AR27" s="34"/>
      <c r="AS27" s="34">
        <v>0.8176157407407407</v>
      </c>
      <c r="AT27" s="34">
        <v>0.8684375</v>
      </c>
      <c r="AU27" s="35"/>
      <c r="AV27" s="35"/>
      <c r="AW27" s="35"/>
      <c r="AX27" s="35"/>
      <c r="AY27" s="35"/>
      <c r="AZ27" s="35"/>
    </row>
    <row r="28" spans="1:52" ht="13.5">
      <c r="A28" s="28">
        <v>24</v>
      </c>
      <c r="B28" s="39" t="s">
        <v>37</v>
      </c>
      <c r="C28" s="30">
        <v>17</v>
      </c>
      <c r="D28" s="71" t="s">
        <v>121</v>
      </c>
      <c r="E28" s="72" t="s">
        <v>185</v>
      </c>
      <c r="F28" s="31">
        <v>0.45516203703703706</v>
      </c>
      <c r="G28" s="31">
        <f t="shared" si="0"/>
        <v>0.01924768518518516</v>
      </c>
      <c r="H28" s="31">
        <f t="shared" si="1"/>
        <v>0.1875</v>
      </c>
      <c r="I28" s="31"/>
      <c r="J28" s="31">
        <f>VLOOKUP(C28,'штрафРУ-бонусРУ'!$A$2:$C$401,2,FALSE)</f>
        <v>0.29166666666666663</v>
      </c>
      <c r="K28" s="31">
        <f>VLOOKUP(C28,'штрафРУ-бонусРУ'!$A$2:$C$401,3,FALSE)</f>
        <v>0.04166666666666665</v>
      </c>
      <c r="L28" s="32">
        <f t="shared" si="2"/>
        <v>0.8734143518518519</v>
      </c>
      <c r="M28" s="33"/>
      <c r="N28" s="49">
        <v>0.6880555555555555</v>
      </c>
      <c r="O28" s="49"/>
      <c r="P28" s="49"/>
      <c r="Q28" s="49">
        <v>0.6403009259259259</v>
      </c>
      <c r="R28" s="49">
        <v>0.6474189814814815</v>
      </c>
      <c r="S28" s="49">
        <v>0.6598611111111111</v>
      </c>
      <c r="T28" s="49">
        <v>0.6624305555555555</v>
      </c>
      <c r="U28" s="49">
        <v>0.5325925925925926</v>
      </c>
      <c r="V28" s="49">
        <v>0.6659953703703704</v>
      </c>
      <c r="W28" s="49"/>
      <c r="X28" s="49">
        <v>0.6717476851851852</v>
      </c>
      <c r="Y28" s="49">
        <v>0.5399537037037038</v>
      </c>
      <c r="Z28" s="49">
        <v>0.5467592592592593</v>
      </c>
      <c r="AA28" s="49">
        <v>0.5477314814814814</v>
      </c>
      <c r="AB28" s="49">
        <v>0.5536689814814815</v>
      </c>
      <c r="AC28" s="50"/>
      <c r="AD28" s="50"/>
      <c r="AE28" s="50"/>
      <c r="AF28" s="50">
        <v>1</v>
      </c>
      <c r="AG28" s="49">
        <v>0.7271875</v>
      </c>
      <c r="AH28" s="49">
        <v>0.9331597222222222</v>
      </c>
      <c r="AI28" s="50"/>
      <c r="AJ28" s="50"/>
      <c r="AK28" s="50"/>
      <c r="AL28" s="49">
        <v>0.7800115740740741</v>
      </c>
      <c r="AM28" s="50"/>
      <c r="AN28" s="50"/>
      <c r="AO28" s="50"/>
      <c r="AP28" s="49">
        <v>0.7696296296296296</v>
      </c>
      <c r="AQ28" s="49">
        <v>0.795925925925926</v>
      </c>
      <c r="AR28" s="49"/>
      <c r="AS28" s="49">
        <v>0.8610416666666666</v>
      </c>
      <c r="AT28" s="49">
        <v>0.9142592592592593</v>
      </c>
      <c r="AU28" s="35"/>
      <c r="AV28" s="35"/>
      <c r="AW28" s="35"/>
      <c r="AX28" s="35"/>
      <c r="AY28" s="35"/>
      <c r="AZ28" s="35"/>
    </row>
    <row r="29" spans="1:52" ht="13.5">
      <c r="A29" s="28">
        <v>25</v>
      </c>
      <c r="B29" s="29" t="s">
        <v>37</v>
      </c>
      <c r="C29" s="30">
        <v>30</v>
      </c>
      <c r="D29" s="71" t="s">
        <v>133</v>
      </c>
      <c r="E29" s="72" t="s">
        <v>185</v>
      </c>
      <c r="F29" s="31">
        <v>0.4175462962962963</v>
      </c>
      <c r="G29" s="31">
        <f t="shared" si="0"/>
        <v>0.026562499999999933</v>
      </c>
      <c r="H29" s="31">
        <f t="shared" si="1"/>
        <v>0.08333333333333333</v>
      </c>
      <c r="I29" s="31"/>
      <c r="J29" s="31">
        <f>VLOOKUP(C29,'штрафРУ-бонусРУ'!$A$2:$C$401,2,FALSE)</f>
        <v>0.4583333333333333</v>
      </c>
      <c r="K29" s="31">
        <f>VLOOKUP(C29,'штрафРУ-бонусРУ'!$A$2:$C$401,3,FALSE)</f>
        <v>0.020833333333333332</v>
      </c>
      <c r="L29" s="32">
        <f t="shared" si="2"/>
        <v>0.9118171296296297</v>
      </c>
      <c r="M29" s="33"/>
      <c r="N29" s="34">
        <v>0.6761226851851853</v>
      </c>
      <c r="O29" s="34">
        <v>0.9138541666666667</v>
      </c>
      <c r="P29" s="34"/>
      <c r="Q29" s="34">
        <v>0.6154282407407408</v>
      </c>
      <c r="R29" s="34">
        <v>0.6323842592592592</v>
      </c>
      <c r="S29" s="34">
        <v>0.6444791666666666</v>
      </c>
      <c r="T29" s="34">
        <v>0.6469212962962964</v>
      </c>
      <c r="U29" s="34">
        <v>0.667048611111111</v>
      </c>
      <c r="V29" s="34">
        <v>0.6547106481481482</v>
      </c>
      <c r="W29" s="34">
        <v>0.6559259259259259</v>
      </c>
      <c r="X29" s="34">
        <v>0.6593865740740741</v>
      </c>
      <c r="Y29" s="34">
        <v>0.5289467592592593</v>
      </c>
      <c r="Z29" s="34">
        <v>0.5390162037037037</v>
      </c>
      <c r="AA29" s="34">
        <v>0.5396643518518519</v>
      </c>
      <c r="AB29" s="34">
        <v>0.5474537037037037</v>
      </c>
      <c r="AC29" s="34">
        <v>0.7017708333333333</v>
      </c>
      <c r="AD29" s="34"/>
      <c r="AE29" s="34">
        <v>0.7036111111111111</v>
      </c>
      <c r="AF29" s="34">
        <v>0.7082175925925926</v>
      </c>
      <c r="AG29" s="34"/>
      <c r="AH29" s="34">
        <v>0.7153356481481481</v>
      </c>
      <c r="AI29" s="34">
        <v>0.7704629629629629</v>
      </c>
      <c r="AJ29" s="34"/>
      <c r="AK29" s="34"/>
      <c r="AL29" s="34"/>
      <c r="AM29" s="34">
        <v>0.743738425925926</v>
      </c>
      <c r="AN29" s="34">
        <v>0.7469212962962963</v>
      </c>
      <c r="AO29" s="34">
        <v>0.7493981481481482</v>
      </c>
      <c r="AP29" s="34"/>
      <c r="AQ29" s="34"/>
      <c r="AR29" s="34">
        <v>0.7805902777777778</v>
      </c>
      <c r="AS29" s="34">
        <v>0.8070601851851852</v>
      </c>
      <c r="AT29" s="34">
        <v>0.8713888888888889</v>
      </c>
      <c r="AU29" s="35"/>
      <c r="AV29" s="35"/>
      <c r="AW29" s="35"/>
      <c r="AX29" s="35"/>
      <c r="AY29" s="35"/>
      <c r="AZ29" s="35"/>
    </row>
    <row r="30" spans="1:52" ht="13.5">
      <c r="A30" s="28">
        <v>26</v>
      </c>
      <c r="B30" s="29" t="s">
        <v>37</v>
      </c>
      <c r="C30" s="30">
        <v>51</v>
      </c>
      <c r="D30" s="71" t="s">
        <v>152</v>
      </c>
      <c r="E30" s="72" t="s">
        <v>185</v>
      </c>
      <c r="F30" s="31">
        <v>0.3830671296296296</v>
      </c>
      <c r="G30" s="31">
        <f t="shared" si="0"/>
        <v>0.02097222222222228</v>
      </c>
      <c r="H30" s="31">
        <f t="shared" si="1"/>
        <v>0.08333333333333333</v>
      </c>
      <c r="I30" s="31"/>
      <c r="J30" s="31">
        <f>VLOOKUP(C30,'штрафРУ-бонусРУ'!$A$2:$C$401,2,FALSE)</f>
        <v>0.47916666666666663</v>
      </c>
      <c r="K30" s="31">
        <f>VLOOKUP(C30,'штрафРУ-бонусРУ'!$A$2:$C$401,3,FALSE)</f>
        <v>0</v>
      </c>
      <c r="L30" s="32">
        <f t="shared" si="2"/>
        <v>0.9245949074074072</v>
      </c>
      <c r="M30" s="33"/>
      <c r="N30" s="34">
        <v>0.6779050925925926</v>
      </c>
      <c r="O30" s="34">
        <v>0.8825115740740741</v>
      </c>
      <c r="P30" s="34"/>
      <c r="Q30" s="34">
        <v>0.6049652777777778</v>
      </c>
      <c r="R30" s="34">
        <v>0.5770949074074074</v>
      </c>
      <c r="S30" s="34">
        <v>0.5840972222222222</v>
      </c>
      <c r="T30" s="34">
        <v>0.5867013888888889</v>
      </c>
      <c r="U30" s="34">
        <v>0.6202083333333334</v>
      </c>
      <c r="V30" s="34">
        <v>0.5893634259259259</v>
      </c>
      <c r="W30" s="34">
        <v>0.5955902777777778</v>
      </c>
      <c r="X30" s="34">
        <v>0.5994328703703703</v>
      </c>
      <c r="Y30" s="34">
        <v>0.5249074074074074</v>
      </c>
      <c r="Z30" s="34">
        <v>0.532650462962963</v>
      </c>
      <c r="AA30" s="34">
        <v>0.5333564814814815</v>
      </c>
      <c r="AB30" s="34">
        <v>0.5463773148148149</v>
      </c>
      <c r="AC30" s="34">
        <v>0.7032986111111111</v>
      </c>
      <c r="AD30" s="34"/>
      <c r="AE30" s="34">
        <v>0.7057523148148147</v>
      </c>
      <c r="AF30" s="34">
        <v>0.7089583333333334</v>
      </c>
      <c r="AG30" s="34"/>
      <c r="AH30" s="34">
        <v>0.7144212962962962</v>
      </c>
      <c r="AI30" s="34">
        <v>0.7349421296296296</v>
      </c>
      <c r="AJ30" s="34"/>
      <c r="AK30" s="34"/>
      <c r="AL30" s="34"/>
      <c r="AM30" s="34">
        <v>0.7580671296296296</v>
      </c>
      <c r="AN30" s="34"/>
      <c r="AO30" s="34">
        <v>0.7613773148148147</v>
      </c>
      <c r="AP30" s="34"/>
      <c r="AQ30" s="34"/>
      <c r="AR30" s="34">
        <v>0.7780439814814816</v>
      </c>
      <c r="AS30" s="34">
        <v>0.8204629629629631</v>
      </c>
      <c r="AT30" s="34">
        <v>0.8668055555555556</v>
      </c>
      <c r="AU30" s="35"/>
      <c r="AV30" s="35"/>
      <c r="AW30" s="35"/>
      <c r="AX30" s="35"/>
      <c r="AY30" s="35"/>
      <c r="AZ30" s="35"/>
    </row>
    <row r="31" spans="1:52" ht="13.5">
      <c r="A31" s="28">
        <v>27</v>
      </c>
      <c r="B31" s="29" t="s">
        <v>37</v>
      </c>
      <c r="C31" s="30">
        <v>1</v>
      </c>
      <c r="D31" s="71" t="s">
        <v>106</v>
      </c>
      <c r="E31" s="72" t="s">
        <v>185</v>
      </c>
      <c r="F31" s="31">
        <v>0.4137615740740741</v>
      </c>
      <c r="G31" s="31">
        <f t="shared" si="0"/>
        <v>0.006759259259259354</v>
      </c>
      <c r="H31" s="31">
        <f t="shared" si="1"/>
        <v>0.16666666666666666</v>
      </c>
      <c r="I31" s="31"/>
      <c r="J31" s="31">
        <f>VLOOKUP(C31,'штрафРУ-бонусРУ'!$A$2:$C$401,2,FALSE)</f>
        <v>0.4583333333333333</v>
      </c>
      <c r="K31" s="31">
        <f>VLOOKUP(C31,'штрафРУ-бонусРУ'!$A$2:$C$401,3,FALSE)</f>
        <v>0.08333333333333333</v>
      </c>
      <c r="L31" s="32">
        <f t="shared" si="2"/>
        <v>0.9486689814814814</v>
      </c>
      <c r="M31" s="33"/>
      <c r="N31" s="34">
        <v>0.6591550925925925</v>
      </c>
      <c r="O31" s="34"/>
      <c r="P31" s="34"/>
      <c r="Q31" s="34">
        <v>0.6068634259259259</v>
      </c>
      <c r="R31" s="34"/>
      <c r="S31" s="34"/>
      <c r="T31" s="34"/>
      <c r="U31" s="34">
        <v>0.6384837962962963</v>
      </c>
      <c r="V31" s="34">
        <v>0.6241898148148148</v>
      </c>
      <c r="W31" s="34">
        <v>0.6302083333333334</v>
      </c>
      <c r="X31" s="34">
        <v>0.6340740740740741</v>
      </c>
      <c r="Y31" s="34">
        <v>0.5187037037037037</v>
      </c>
      <c r="Z31" s="34">
        <v>0.5194444444444445</v>
      </c>
      <c r="AA31" s="34">
        <v>0.5203587962962963</v>
      </c>
      <c r="AB31" s="34">
        <v>0.5292013888888889</v>
      </c>
      <c r="AC31" s="34">
        <v>0.6812847222222222</v>
      </c>
      <c r="AD31" s="34"/>
      <c r="AE31" s="34"/>
      <c r="AF31" s="34">
        <v>0.6902893518518519</v>
      </c>
      <c r="AG31" s="34"/>
      <c r="AH31" s="34">
        <v>0.7000694444444444</v>
      </c>
      <c r="AI31" s="34">
        <v>0.7204861111111112</v>
      </c>
      <c r="AJ31" s="34"/>
      <c r="AK31" s="34"/>
      <c r="AL31" s="34">
        <v>0.8787962962962963</v>
      </c>
      <c r="AM31" s="34">
        <v>0.7423842592592593</v>
      </c>
      <c r="AN31" s="34"/>
      <c r="AO31" s="34">
        <v>0.7451273148148148</v>
      </c>
      <c r="AP31" s="34">
        <v>0.868136574074074</v>
      </c>
      <c r="AQ31" s="34"/>
      <c r="AR31" s="34">
        <v>0.7608217592592593</v>
      </c>
      <c r="AS31" s="34">
        <v>0.7950810185185185</v>
      </c>
      <c r="AT31" s="34">
        <v>0.8158217592592593</v>
      </c>
      <c r="AU31" s="35"/>
      <c r="AV31" s="35"/>
      <c r="AW31" s="35"/>
      <c r="AX31" s="35"/>
      <c r="AY31" s="35"/>
      <c r="AZ31" s="35"/>
    </row>
    <row r="32" spans="1:52" ht="13.5">
      <c r="A32" s="28">
        <v>28</v>
      </c>
      <c r="B32" s="29" t="s">
        <v>37</v>
      </c>
      <c r="C32" s="30">
        <v>11</v>
      </c>
      <c r="D32" s="71" t="s">
        <v>115</v>
      </c>
      <c r="E32" s="72" t="s">
        <v>185</v>
      </c>
      <c r="F32" s="31">
        <v>0.4221759259259259</v>
      </c>
      <c r="G32" s="31">
        <f t="shared" si="0"/>
        <v>0.019166666666666665</v>
      </c>
      <c r="H32" s="31">
        <f t="shared" si="1"/>
        <v>0.20833333333333331</v>
      </c>
      <c r="I32" s="31"/>
      <c r="J32" s="31">
        <f>VLOOKUP(C32,'штрафРУ-бонусРУ'!$A$2:$C$401,2,FALSE)</f>
        <v>0.35416666666666663</v>
      </c>
      <c r="K32" s="31">
        <f>VLOOKUP(C32,'штрафРУ-бонусРУ'!$A$2:$C$401,3,FALSE)</f>
        <v>0.00694444444444444</v>
      </c>
      <c r="L32" s="32">
        <f t="shared" si="2"/>
        <v>0.9585648148148148</v>
      </c>
      <c r="M32" s="33"/>
      <c r="N32" s="34">
        <v>0.661087962962963</v>
      </c>
      <c r="O32" s="34">
        <v>0.9071180555555555</v>
      </c>
      <c r="P32" s="34"/>
      <c r="Q32" s="34">
        <v>0.6280902777777778</v>
      </c>
      <c r="R32" s="34">
        <v>0.6099652777777778</v>
      </c>
      <c r="S32" s="34">
        <v>0.6202430555555556</v>
      </c>
      <c r="T32" s="34">
        <v>0.6224884259259259</v>
      </c>
      <c r="U32" s="34">
        <v>0.6023958333333334</v>
      </c>
      <c r="V32" s="34">
        <v>0.6446412037037037</v>
      </c>
      <c r="W32" s="34">
        <v>0.6505902777777778</v>
      </c>
      <c r="X32" s="34">
        <v>0.6533564814814815</v>
      </c>
      <c r="Y32" s="34">
        <v>0.5778587962962963</v>
      </c>
      <c r="Z32" s="34">
        <v>0.5807986111111111</v>
      </c>
      <c r="AA32" s="34">
        <v>0.5825115740740741</v>
      </c>
      <c r="AB32" s="34">
        <v>0.5673263888888889</v>
      </c>
      <c r="AC32" s="34"/>
      <c r="AD32" s="34"/>
      <c r="AE32" s="34"/>
      <c r="AF32" s="34"/>
      <c r="AG32" s="34">
        <v>0.7248148148148149</v>
      </c>
      <c r="AH32" s="34"/>
      <c r="AI32" s="34"/>
      <c r="AJ32" s="34"/>
      <c r="AK32" s="34"/>
      <c r="AL32" s="34">
        <v>0.7763425925925925</v>
      </c>
      <c r="AM32" s="34"/>
      <c r="AN32" s="34"/>
      <c r="AO32" s="34"/>
      <c r="AP32" s="34">
        <v>0.7629166666666666</v>
      </c>
      <c r="AQ32" s="34">
        <v>0.7857175925925927</v>
      </c>
      <c r="AR32" s="34"/>
      <c r="AS32" s="34">
        <v>0.8312962962962963</v>
      </c>
      <c r="AT32" s="34">
        <v>0.8792476851851853</v>
      </c>
      <c r="AU32" s="35"/>
      <c r="AV32" s="35"/>
      <c r="AW32" s="35"/>
      <c r="AX32" s="35"/>
      <c r="AY32" s="35"/>
      <c r="AZ32" s="35"/>
    </row>
    <row r="33" spans="1:52" ht="13.5">
      <c r="A33" s="28">
        <v>29</v>
      </c>
      <c r="B33" s="29" t="s">
        <v>37</v>
      </c>
      <c r="C33" s="30">
        <v>21</v>
      </c>
      <c r="D33" s="71" t="s">
        <v>125</v>
      </c>
      <c r="E33" s="72" t="s">
        <v>185</v>
      </c>
      <c r="F33" s="31">
        <v>0.42704861111111114</v>
      </c>
      <c r="G33" s="31">
        <f t="shared" si="0"/>
        <v>0.014444444444444482</v>
      </c>
      <c r="H33" s="31">
        <f t="shared" si="1"/>
        <v>0.16666666666666666</v>
      </c>
      <c r="I33" s="31"/>
      <c r="J33" s="31">
        <f>VLOOKUP(C33,'штрафРУ-бонусРУ'!$A$2:$C$401,2,FALSE)</f>
        <v>0.4583333333333333</v>
      </c>
      <c r="K33" s="31">
        <f>VLOOKUP(C33,'штрафРУ-бонусРУ'!$A$2:$C$401,3,FALSE)</f>
        <v>0</v>
      </c>
      <c r="L33" s="32">
        <f t="shared" si="2"/>
        <v>1.0376041666666667</v>
      </c>
      <c r="M33" s="33"/>
      <c r="N33" s="34">
        <v>0.689988425925926</v>
      </c>
      <c r="O33" s="34"/>
      <c r="P33" s="34"/>
      <c r="Q33" s="34">
        <v>0.6694328703703704</v>
      </c>
      <c r="R33" s="34">
        <v>0.6504166666666666</v>
      </c>
      <c r="S33" s="34">
        <v>0.6626504629629629</v>
      </c>
      <c r="T33" s="34">
        <v>0.665613425925926</v>
      </c>
      <c r="U33" s="34">
        <v>0.6313425925925926</v>
      </c>
      <c r="V33" s="34">
        <v>0.6398263888888889</v>
      </c>
      <c r="W33" s="34">
        <v>0.6420370370370371</v>
      </c>
      <c r="X33" s="34">
        <v>0.6453935185185186</v>
      </c>
      <c r="Y33" s="34">
        <v>0.6161458333333333</v>
      </c>
      <c r="Z33" s="34"/>
      <c r="AA33" s="34">
        <v>0.6174537037037037</v>
      </c>
      <c r="AB33" s="34">
        <v>0.5999537037037037</v>
      </c>
      <c r="AC33" s="34">
        <v>0.7177546296296297</v>
      </c>
      <c r="AD33" s="34"/>
      <c r="AE33" s="34">
        <v>0.7221064814814815</v>
      </c>
      <c r="AF33" s="34">
        <v>0.7281712962962964</v>
      </c>
      <c r="AG33" s="34">
        <v>0.7561805555555555</v>
      </c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>
        <v>0.8139814814814814</v>
      </c>
      <c r="AT33" s="34">
        <v>0.8735879629629629</v>
      </c>
      <c r="AU33" s="35"/>
      <c r="AV33" s="35"/>
      <c r="AW33" s="35"/>
      <c r="AX33" s="35"/>
      <c r="AY33" s="35"/>
      <c r="AZ33" s="35"/>
    </row>
    <row r="34" spans="1:52" ht="13.5">
      <c r="A34" s="28">
        <v>30</v>
      </c>
      <c r="B34" s="39" t="s">
        <v>37</v>
      </c>
      <c r="C34" s="30">
        <v>26</v>
      </c>
      <c r="D34" s="71" t="s">
        <v>130</v>
      </c>
      <c r="E34" s="72" t="s">
        <v>185</v>
      </c>
      <c r="F34" s="31">
        <v>0.44751157407407405</v>
      </c>
      <c r="G34" s="31">
        <f t="shared" si="0"/>
        <v>0.020034722222222356</v>
      </c>
      <c r="H34" s="31">
        <f t="shared" si="1"/>
        <v>0.20833333333333331</v>
      </c>
      <c r="I34" s="31"/>
      <c r="J34" s="31">
        <f>VLOOKUP(C34,'штрафРУ-бонусРУ'!$A$2:$C$401,2,FALSE)</f>
        <v>0.47916666666666663</v>
      </c>
      <c r="K34" s="31">
        <f>VLOOKUP(C34,'штрафРУ-бонусРУ'!$A$2:$C$401,3,FALSE)</f>
        <v>0</v>
      </c>
      <c r="L34" s="32">
        <f t="shared" si="2"/>
        <v>1.1149768518518517</v>
      </c>
      <c r="M34" s="33"/>
      <c r="N34" s="49">
        <v>0.675787037037037</v>
      </c>
      <c r="O34" s="49">
        <v>0.9302546296296296</v>
      </c>
      <c r="P34" s="49">
        <v>0.9467708333333333</v>
      </c>
      <c r="Q34" s="49">
        <v>0.6447685185185185</v>
      </c>
      <c r="R34" s="49">
        <v>0.626875</v>
      </c>
      <c r="S34" s="49">
        <v>0.639837962962963</v>
      </c>
      <c r="T34" s="49">
        <v>0.6418518518518518</v>
      </c>
      <c r="U34" s="49">
        <v>0.6125115740740741</v>
      </c>
      <c r="V34" s="49">
        <v>0.6168865740740741</v>
      </c>
      <c r="W34" s="49">
        <v>0.6201388888888889</v>
      </c>
      <c r="X34" s="49">
        <v>0.6242361111111111</v>
      </c>
      <c r="Y34" s="49">
        <v>0.5300810185185185</v>
      </c>
      <c r="Z34" s="49">
        <v>0.533900462962963</v>
      </c>
      <c r="AA34" s="49">
        <v>0.5345833333333333</v>
      </c>
      <c r="AB34" s="49">
        <v>0.5399421296296296</v>
      </c>
      <c r="AC34" s="49">
        <v>0.7111805555555555</v>
      </c>
      <c r="AD34" s="50"/>
      <c r="AE34" s="50"/>
      <c r="AF34" s="49">
        <v>0.7219675925925926</v>
      </c>
      <c r="AG34" s="49">
        <v>0.7398379629629629</v>
      </c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49">
        <v>0.7885185185185185</v>
      </c>
      <c r="AS34" s="49">
        <v>0.8061921296296296</v>
      </c>
      <c r="AT34" s="49">
        <v>0.8070833333333334</v>
      </c>
      <c r="AU34" s="35"/>
      <c r="AV34" s="35"/>
      <c r="AW34" s="35"/>
      <c r="AX34" s="35"/>
      <c r="AY34" s="35"/>
      <c r="AZ34" s="35"/>
    </row>
    <row r="35" spans="1:52" ht="13.5">
      <c r="A35" s="28">
        <v>31</v>
      </c>
      <c r="B35" s="29" t="s">
        <v>37</v>
      </c>
      <c r="C35" s="30">
        <v>27</v>
      </c>
      <c r="D35" s="71" t="s">
        <v>131</v>
      </c>
      <c r="E35" s="72" t="s">
        <v>185</v>
      </c>
      <c r="F35" s="31">
        <v>0.3475462962962963</v>
      </c>
      <c r="G35" s="31">
        <f t="shared" si="0"/>
        <v>0.009618055555555616</v>
      </c>
      <c r="H35" s="31">
        <f t="shared" si="1"/>
        <v>0.25</v>
      </c>
      <c r="I35" s="31"/>
      <c r="J35" s="31">
        <f>VLOOKUP(C35,'штрафРУ-бонусРУ'!$A$2:$C$401,2,FALSE)</f>
        <v>0.7291666666666666</v>
      </c>
      <c r="K35" s="31">
        <f>VLOOKUP(C35,'штрафРУ-бонусРУ'!$A$2:$C$401,3,FALSE)</f>
        <v>0</v>
      </c>
      <c r="L35" s="32">
        <f t="shared" si="2"/>
        <v>1.3170949074074074</v>
      </c>
      <c r="M35" s="33"/>
      <c r="N35" s="34">
        <v>0.726099537037037</v>
      </c>
      <c r="O35" s="34">
        <v>0.845949074074074</v>
      </c>
      <c r="P35" s="34"/>
      <c r="Q35" s="34">
        <v>0.6381712962962963</v>
      </c>
      <c r="R35" s="34">
        <v>0.6445833333333334</v>
      </c>
      <c r="S35" s="34">
        <v>0.6536458333333334</v>
      </c>
      <c r="T35" s="34">
        <v>0.6595138888888888</v>
      </c>
      <c r="U35" s="34">
        <v>0.6848148148148149</v>
      </c>
      <c r="V35" s="34">
        <v>0.6639351851851852</v>
      </c>
      <c r="W35" s="34"/>
      <c r="X35" s="34">
        <v>0.6726273148148149</v>
      </c>
      <c r="Y35" s="34">
        <v>0.6057060185185185</v>
      </c>
      <c r="Z35" s="34">
        <v>0.6062615740740741</v>
      </c>
      <c r="AA35" s="34">
        <v>0.6078009259259259</v>
      </c>
      <c r="AB35" s="34">
        <v>0.5939699074074074</v>
      </c>
      <c r="AC35" s="34"/>
      <c r="AD35" s="34"/>
      <c r="AE35" s="34"/>
      <c r="AF35" s="34">
        <v>0.7626851851851852</v>
      </c>
      <c r="AG35" s="34">
        <v>0.8187152777777778</v>
      </c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5"/>
      <c r="AV35" s="35"/>
      <c r="AW35" s="35"/>
      <c r="AX35" s="35"/>
      <c r="AY35" s="35"/>
      <c r="AZ35" s="35"/>
    </row>
    <row r="36" spans="1:52" s="67" customFormat="1" ht="13.5">
      <c r="A36" s="60" t="s">
        <v>188</v>
      </c>
      <c r="B36" s="68" t="s">
        <v>37</v>
      </c>
      <c r="C36" s="54">
        <v>29</v>
      </c>
      <c r="D36" s="71" t="s">
        <v>132</v>
      </c>
      <c r="E36" s="72" t="s">
        <v>185</v>
      </c>
      <c r="F36" s="62">
        <v>0.4777777777777778</v>
      </c>
      <c r="G36" s="62">
        <f t="shared" si="0"/>
        <v>0.022534722222222192</v>
      </c>
      <c r="H36" s="62">
        <f t="shared" si="1"/>
        <v>0</v>
      </c>
      <c r="I36" s="62"/>
      <c r="J36" s="62">
        <f>VLOOKUP(C36,'штрафРУ-бонусРУ'!$A$2:$C$401,2,FALSE)</f>
        <v>0.020833333333333332</v>
      </c>
      <c r="K36" s="62">
        <f>VLOOKUP(C36,'штрафРУ-бонусРУ'!$A$2:$C$401,3,FALSE)</f>
        <v>0.08333333333333331</v>
      </c>
      <c r="L36" s="63" t="s">
        <v>48</v>
      </c>
      <c r="M36" s="64"/>
      <c r="N36" s="69">
        <v>0.6661342592592593</v>
      </c>
      <c r="O36" s="69">
        <v>0.9399768518518519</v>
      </c>
      <c r="P36" s="69"/>
      <c r="Q36" s="69">
        <v>0.5692708333333333</v>
      </c>
      <c r="R36" s="69">
        <v>0.562025462962963</v>
      </c>
      <c r="S36" s="69">
        <v>0.5647916666666667</v>
      </c>
      <c r="T36" s="69">
        <v>0.5665046296296297</v>
      </c>
      <c r="U36" s="69">
        <v>0.549837962962963</v>
      </c>
      <c r="V36" s="69">
        <v>0.5526504629629629</v>
      </c>
      <c r="W36" s="69">
        <v>0.5575347222222222</v>
      </c>
      <c r="X36" s="69">
        <v>0.5600578703703704</v>
      </c>
      <c r="Y36" s="69">
        <v>0.5300347222222223</v>
      </c>
      <c r="Z36" s="69">
        <v>0.5420601851851852</v>
      </c>
      <c r="AA36" s="69">
        <v>0.5426736111111111</v>
      </c>
      <c r="AB36" s="69">
        <v>0.6416666666666667</v>
      </c>
      <c r="AC36" s="69">
        <v>0.6810300925925926</v>
      </c>
      <c r="AD36" s="69">
        <v>0.6814583333333334</v>
      </c>
      <c r="AE36" s="69">
        <v>0.6833564814814815</v>
      </c>
      <c r="AF36" s="69">
        <v>0.6871412037037037</v>
      </c>
      <c r="AG36" s="69">
        <v>0.9040277777777778</v>
      </c>
      <c r="AH36" s="69">
        <v>0.6912384259259259</v>
      </c>
      <c r="AI36" s="69">
        <v>0.7363541666666666</v>
      </c>
      <c r="AJ36" s="70"/>
      <c r="AK36" s="70"/>
      <c r="AL36" s="69">
        <v>0.8518171296296296</v>
      </c>
      <c r="AM36" s="69">
        <v>0.7093518518518519</v>
      </c>
      <c r="AN36" s="69">
        <v>0.7117824074074074</v>
      </c>
      <c r="AO36" s="69">
        <v>0.713738425925926</v>
      </c>
      <c r="AP36" s="69">
        <v>0.846111111111111</v>
      </c>
      <c r="AQ36" s="69">
        <v>0.8711226851851852</v>
      </c>
      <c r="AR36" s="69">
        <v>0.7418518518518519</v>
      </c>
      <c r="AS36" s="69">
        <v>0.7701967592592592</v>
      </c>
      <c r="AT36" s="69">
        <v>0.814861111111111</v>
      </c>
      <c r="AU36" s="66"/>
      <c r="AV36" s="66"/>
      <c r="AW36" s="66"/>
      <c r="AX36" s="66"/>
      <c r="AY36" s="66"/>
      <c r="AZ36" s="66"/>
    </row>
    <row r="37" spans="1:52" s="67" customFormat="1" ht="13.5">
      <c r="A37" s="60" t="s">
        <v>188</v>
      </c>
      <c r="B37" s="68" t="s">
        <v>37</v>
      </c>
      <c r="C37" s="54">
        <v>34</v>
      </c>
      <c r="D37" s="71" t="s">
        <v>137</v>
      </c>
      <c r="E37" s="72" t="s">
        <v>185</v>
      </c>
      <c r="F37" s="62">
        <v>0.4631018518518519</v>
      </c>
      <c r="G37" s="62">
        <f aca="true" t="shared" si="3" ref="G37:G68">IF(S37=0,0,S37-R37)+IF(W37=0,0,W37-V37)+IF(Z37=0,0,Z37-Y37)+IF(AD37=0,0,AD37-AC37)+IF(AK37=0,0,AK37-AJ37)+IF(AN37=0,0,AN37-AM37)</f>
        <v>0.011296296296296249</v>
      </c>
      <c r="H37" s="62">
        <f aca="true" t="shared" si="4" ref="H37:H68">IF(R37=0,H$1)+IF(T37=0,I$1)+IF(U37=0,H$1)+IF(V37=0,H$1)+IF(X37=0,I$1)+IF(Y37=0,H$1)+IF(AA37=0,I$1)+IF(AF37=0,H$1)+IF(Q37=0,H$1)+IF(AC37=0,H$1)+IF(AG37=0,H$1)+IF(AM37=0,H$1)+IF(AR37=0,H$1)+IF(AE37=0,I$1)+IF(AL37=0,I$1)+IF(AO37=0,I$1)+IF(AB37=0,I$1)</f>
        <v>0.1875</v>
      </c>
      <c r="I37" s="62"/>
      <c r="J37" s="62">
        <f>VLOOKUP(C37,'штрафРУ-бонусРУ'!$A$2:$C$401,2,FALSE)</f>
        <v>0.41666666666666663</v>
      </c>
      <c r="K37" s="62">
        <f>VLOOKUP(C37,'штрафРУ-бонусРУ'!$A$2:$C$401,3,FALSE)</f>
        <v>0.062499999999999986</v>
      </c>
      <c r="L37" s="63" t="s">
        <v>48</v>
      </c>
      <c r="M37" s="64"/>
      <c r="N37" s="69">
        <v>0.6766087962962963</v>
      </c>
      <c r="O37" s="69"/>
      <c r="P37" s="69"/>
      <c r="Q37" s="69">
        <v>0.569525462962963</v>
      </c>
      <c r="R37" s="69">
        <v>0.5743634259259259</v>
      </c>
      <c r="S37" s="69">
        <v>0.5759375</v>
      </c>
      <c r="T37" s="69">
        <v>0.5779976851851852</v>
      </c>
      <c r="U37" s="69">
        <v>0.621087962962963</v>
      </c>
      <c r="V37" s="69">
        <v>0.5850925925925926</v>
      </c>
      <c r="W37" s="69">
        <v>0.5948148148148148</v>
      </c>
      <c r="X37" s="69">
        <v>0.5993981481481482</v>
      </c>
      <c r="Y37" s="69">
        <v>0.637337962962963</v>
      </c>
      <c r="Z37" s="69"/>
      <c r="AA37" s="69">
        <v>0.6384490740740741</v>
      </c>
      <c r="AB37" s="69">
        <v>0.6494328703703703</v>
      </c>
      <c r="AC37" s="70"/>
      <c r="AD37" s="70"/>
      <c r="AE37" s="70"/>
      <c r="AF37" s="70"/>
      <c r="AG37" s="69">
        <v>0.7450694444444445</v>
      </c>
      <c r="AH37" s="70"/>
      <c r="AI37" s="70"/>
      <c r="AJ37" s="70"/>
      <c r="AK37" s="70"/>
      <c r="AL37" s="69">
        <v>0.917662037037037</v>
      </c>
      <c r="AM37" s="70"/>
      <c r="AN37" s="70"/>
      <c r="AO37" s="70"/>
      <c r="AP37" s="69">
        <v>0.9384837962962963</v>
      </c>
      <c r="AQ37" s="70"/>
      <c r="AR37" s="69">
        <v>0.7796180555555555</v>
      </c>
      <c r="AS37" s="69">
        <v>0.8223379629629629</v>
      </c>
      <c r="AT37" s="69">
        <v>0.8841435185185186</v>
      </c>
      <c r="AU37" s="66"/>
      <c r="AV37" s="66"/>
      <c r="AW37" s="66"/>
      <c r="AX37" s="66"/>
      <c r="AY37" s="66"/>
      <c r="AZ37" s="66"/>
    </row>
    <row r="38" spans="1:52" ht="13.5">
      <c r="A38" s="75">
        <v>1</v>
      </c>
      <c r="B38" s="29" t="s">
        <v>37</v>
      </c>
      <c r="C38" s="30">
        <v>56</v>
      </c>
      <c r="D38" s="71" t="s">
        <v>157</v>
      </c>
      <c r="E38" s="72" t="s">
        <v>186</v>
      </c>
      <c r="F38" s="31">
        <v>0.41703703703703704</v>
      </c>
      <c r="G38" s="31">
        <f t="shared" si="3"/>
        <v>0.008831018518518419</v>
      </c>
      <c r="H38" s="31">
        <f t="shared" si="4"/>
        <v>0</v>
      </c>
      <c r="I38" s="31"/>
      <c r="J38" s="31">
        <f>VLOOKUP(C38,'штрафРУ-бонусРУ'!$A$2:$C$401,2,FALSE)</f>
        <v>0</v>
      </c>
      <c r="K38" s="31">
        <f>VLOOKUP(C38,'штрафРУ-бонусРУ'!$A$2:$C$401,3,FALSE)</f>
        <v>0.08333333333333331</v>
      </c>
      <c r="L38" s="32">
        <f aca="true" t="shared" si="5" ref="L38:L68">F38-G38+H38-I38+J38-K38</f>
        <v>0.3248726851851853</v>
      </c>
      <c r="M38" s="33"/>
      <c r="N38" s="34">
        <v>0.6162268518518519</v>
      </c>
      <c r="O38" s="34">
        <v>0.8530324074074075</v>
      </c>
      <c r="P38" s="34"/>
      <c r="Q38" s="34">
        <v>0.6042476851851851</v>
      </c>
      <c r="R38" s="34">
        <v>0.5902430555555556</v>
      </c>
      <c r="S38" s="34">
        <v>0.5964236111111111</v>
      </c>
      <c r="T38" s="34">
        <v>0.5990740740740741</v>
      </c>
      <c r="U38" s="34">
        <v>0.5793402777777777</v>
      </c>
      <c r="V38" s="34">
        <v>0.5820833333333334</v>
      </c>
      <c r="W38" s="34">
        <v>0.5847337962962963</v>
      </c>
      <c r="X38" s="34">
        <v>0.587488425925926</v>
      </c>
      <c r="Y38" s="34">
        <v>0.5672106481481481</v>
      </c>
      <c r="Z38" s="34"/>
      <c r="AA38" s="34">
        <v>0.5684259259259259</v>
      </c>
      <c r="AB38" s="34">
        <v>0.5588310185185185</v>
      </c>
      <c r="AC38" s="34">
        <v>0.6309259259259259</v>
      </c>
      <c r="AD38" s="34"/>
      <c r="AE38" s="34">
        <v>0.6329513888888889</v>
      </c>
      <c r="AF38" s="34">
        <v>0.6358449074074074</v>
      </c>
      <c r="AG38" s="34">
        <v>0.8354166666666667</v>
      </c>
      <c r="AH38" s="34">
        <v>0.6396527777777777</v>
      </c>
      <c r="AI38" s="34">
        <v>0.6588888888888889</v>
      </c>
      <c r="AJ38" s="34"/>
      <c r="AK38" s="34"/>
      <c r="AL38" s="34">
        <v>0.6964236111111112</v>
      </c>
      <c r="AM38" s="34">
        <v>0.8054976851851853</v>
      </c>
      <c r="AN38" s="34"/>
      <c r="AO38" s="34">
        <v>0.807175925925926</v>
      </c>
      <c r="AP38" s="34">
        <v>0.6874884259259259</v>
      </c>
      <c r="AQ38" s="34">
        <v>0.7044675925925926</v>
      </c>
      <c r="AR38" s="34">
        <v>0.7832754629629629</v>
      </c>
      <c r="AS38" s="34">
        <v>0.7360185185185185</v>
      </c>
      <c r="AT38" s="34">
        <v>0.7737384259259259</v>
      </c>
      <c r="AU38" s="35"/>
      <c r="AV38" s="35"/>
      <c r="AW38" s="35"/>
      <c r="AX38" s="35"/>
      <c r="AY38" s="35"/>
      <c r="AZ38" s="35"/>
    </row>
    <row r="39" spans="1:52" ht="13.5">
      <c r="A39" s="75">
        <v>2</v>
      </c>
      <c r="B39" s="29" t="s">
        <v>37</v>
      </c>
      <c r="C39" s="30">
        <v>57</v>
      </c>
      <c r="D39" s="71" t="s">
        <v>158</v>
      </c>
      <c r="E39" s="72" t="s">
        <v>186</v>
      </c>
      <c r="F39" s="31">
        <v>0.43627314814814816</v>
      </c>
      <c r="G39" s="31">
        <f t="shared" si="3"/>
        <v>0.025810185185185075</v>
      </c>
      <c r="H39" s="31">
        <f t="shared" si="4"/>
        <v>0</v>
      </c>
      <c r="I39" s="31"/>
      <c r="J39" s="31">
        <f>VLOOKUP(C39,'штрафРУ-бонусРУ'!$A$2:$C$401,2,FALSE)</f>
        <v>0</v>
      </c>
      <c r="K39" s="31">
        <f>VLOOKUP(C39,'штрафРУ-бонусРУ'!$A$2:$C$401,3,FALSE)</f>
        <v>0.062499999999999986</v>
      </c>
      <c r="L39" s="32">
        <f t="shared" si="5"/>
        <v>0.3479629629629631</v>
      </c>
      <c r="M39" s="33"/>
      <c r="N39" s="34">
        <v>0.6536574074074074</v>
      </c>
      <c r="O39" s="34">
        <v>0.8977662037037036</v>
      </c>
      <c r="P39" s="34"/>
      <c r="Q39" s="34">
        <v>0.5833912037037037</v>
      </c>
      <c r="R39" s="34">
        <v>0.5851967592592593</v>
      </c>
      <c r="S39" s="34">
        <v>0.5897337962962963</v>
      </c>
      <c r="T39" s="34">
        <v>0.5913078703703704</v>
      </c>
      <c r="U39" s="34">
        <v>0.6073032407407407</v>
      </c>
      <c r="V39" s="34">
        <v>0.593136574074074</v>
      </c>
      <c r="W39" s="34">
        <v>0.6028819444444444</v>
      </c>
      <c r="X39" s="34">
        <v>0.6047453703703703</v>
      </c>
      <c r="Y39" s="34">
        <v>0.5309490740740741</v>
      </c>
      <c r="Z39" s="34">
        <v>0.5424768518518518</v>
      </c>
      <c r="AA39" s="34">
        <v>0.5428819444444445</v>
      </c>
      <c r="AB39" s="34">
        <v>0.5474305555555555</v>
      </c>
      <c r="AC39" s="34">
        <v>0.6711111111111111</v>
      </c>
      <c r="AD39" s="34"/>
      <c r="AE39" s="34">
        <v>0.6728703703703703</v>
      </c>
      <c r="AF39" s="34">
        <v>0.675462962962963</v>
      </c>
      <c r="AG39" s="34">
        <v>0.8844675925925927</v>
      </c>
      <c r="AH39" s="34">
        <v>0.6794328703703704</v>
      </c>
      <c r="AI39" s="34">
        <v>0.7021875</v>
      </c>
      <c r="AJ39" s="34"/>
      <c r="AK39" s="34"/>
      <c r="AL39" s="34">
        <v>0.8325694444444444</v>
      </c>
      <c r="AM39" s="34">
        <v>0.716261574074074</v>
      </c>
      <c r="AN39" s="34"/>
      <c r="AO39" s="34">
        <v>0.7183217592592593</v>
      </c>
      <c r="AP39" s="34">
        <v>0.8265046296296297</v>
      </c>
      <c r="AQ39" s="34">
        <v>0.8534837962962962</v>
      </c>
      <c r="AR39" s="34">
        <v>0.7315393518518518</v>
      </c>
      <c r="AS39" s="34">
        <v>0.7517361111111112</v>
      </c>
      <c r="AT39" s="34">
        <v>0.7935879629629629</v>
      </c>
      <c r="AU39" s="35"/>
      <c r="AV39" s="35"/>
      <c r="AW39" s="35"/>
      <c r="AX39" s="35"/>
      <c r="AY39" s="35"/>
      <c r="AZ39" s="35"/>
    </row>
    <row r="40" spans="1:52" ht="13.5">
      <c r="A40" s="75">
        <v>3</v>
      </c>
      <c r="B40" s="39" t="s">
        <v>37</v>
      </c>
      <c r="C40" s="30">
        <v>47</v>
      </c>
      <c r="D40" s="71" t="s">
        <v>148</v>
      </c>
      <c r="E40" s="72" t="s">
        <v>186</v>
      </c>
      <c r="F40" s="31">
        <v>0.44840277777777776</v>
      </c>
      <c r="G40" s="31">
        <f t="shared" si="3"/>
        <v>0.0023958333333333748</v>
      </c>
      <c r="H40" s="31">
        <f t="shared" si="4"/>
        <v>0</v>
      </c>
      <c r="I40" s="31"/>
      <c r="J40" s="31">
        <f>VLOOKUP(C40,'штрафРУ-бонусРУ'!$A$2:$C$401,2,FALSE)</f>
        <v>0.020833333333333332</v>
      </c>
      <c r="K40" s="31">
        <f>VLOOKUP(C40,'штрафРУ-бонусРУ'!$A$2:$C$401,3,FALSE)</f>
        <v>0.08333333333333331</v>
      </c>
      <c r="L40" s="32">
        <f t="shared" si="5"/>
        <v>0.3835069444444444</v>
      </c>
      <c r="M40" s="33"/>
      <c r="N40" s="49">
        <v>0.6397569444444444</v>
      </c>
      <c r="O40" s="49">
        <v>0.9054513888888889</v>
      </c>
      <c r="P40" s="49"/>
      <c r="Q40" s="49">
        <v>0.5340162037037037</v>
      </c>
      <c r="R40" s="49">
        <v>0.530162037037037</v>
      </c>
      <c r="S40" s="50"/>
      <c r="T40" s="49">
        <v>0.5325347222222222</v>
      </c>
      <c r="U40" s="49">
        <v>0.5153935185185184</v>
      </c>
      <c r="V40" s="49">
        <v>0.5220949074074074</v>
      </c>
      <c r="W40" s="49">
        <v>0.524224537037037</v>
      </c>
      <c r="X40" s="49">
        <v>0.5277083333333333</v>
      </c>
      <c r="Y40" s="49">
        <v>0.6051273148148147</v>
      </c>
      <c r="Z40" s="49">
        <v>0.6053935185185185</v>
      </c>
      <c r="AA40" s="49">
        <v>0.6062731481481481</v>
      </c>
      <c r="AB40" s="49">
        <v>0.6134375</v>
      </c>
      <c r="AC40" s="49">
        <v>0.6618055555555555</v>
      </c>
      <c r="AD40" s="50"/>
      <c r="AE40" s="49">
        <v>0.6636689814814815</v>
      </c>
      <c r="AF40" s="49">
        <v>0.6665509259259259</v>
      </c>
      <c r="AG40" s="49">
        <v>0.8849305555555556</v>
      </c>
      <c r="AH40" s="49">
        <v>0.671875</v>
      </c>
      <c r="AI40" s="49">
        <v>0.6965856481481482</v>
      </c>
      <c r="AJ40" s="50"/>
      <c r="AK40" s="50"/>
      <c r="AL40" s="49">
        <v>0.7259375</v>
      </c>
      <c r="AM40" s="49">
        <v>0.7647916666666666</v>
      </c>
      <c r="AN40" s="50"/>
      <c r="AO40" s="49">
        <v>0.7665972222222223</v>
      </c>
      <c r="AP40" s="49">
        <v>0.7221527777777778</v>
      </c>
      <c r="AQ40" s="49">
        <v>0.7382175925925926</v>
      </c>
      <c r="AR40" s="49">
        <v>0.7813194444444443</v>
      </c>
      <c r="AS40" s="49">
        <v>0.8155902777777778</v>
      </c>
      <c r="AT40" s="49">
        <v>0.8553935185185185</v>
      </c>
      <c r="AU40" s="35"/>
      <c r="AV40" s="35"/>
      <c r="AW40" s="35"/>
      <c r="AX40" s="35"/>
      <c r="AY40" s="35"/>
      <c r="AZ40" s="35"/>
    </row>
    <row r="41" spans="1:52" ht="13.5">
      <c r="A41" s="28">
        <v>4</v>
      </c>
      <c r="B41" s="39" t="s">
        <v>37</v>
      </c>
      <c r="C41" s="30">
        <v>9</v>
      </c>
      <c r="D41" s="71" t="s">
        <v>113</v>
      </c>
      <c r="E41" s="72" t="s">
        <v>186</v>
      </c>
      <c r="F41" s="31">
        <v>0.4558217592592593</v>
      </c>
      <c r="G41" s="31">
        <f t="shared" si="3"/>
        <v>0.006550925925925877</v>
      </c>
      <c r="H41" s="31">
        <f t="shared" si="4"/>
        <v>0</v>
      </c>
      <c r="I41" s="31"/>
      <c r="J41" s="31">
        <f>VLOOKUP(C41,'штрафРУ-бонусРУ'!$A$2:$C$401,2,FALSE)</f>
        <v>0.0625</v>
      </c>
      <c r="K41" s="31">
        <f>VLOOKUP(C41,'штрафРУ-бонусРУ'!$A$2:$C$401,3,FALSE)</f>
        <v>0.10416666666666664</v>
      </c>
      <c r="L41" s="32">
        <f t="shared" si="5"/>
        <v>0.40760416666666677</v>
      </c>
      <c r="M41" s="33"/>
      <c r="N41" s="49">
        <v>0.637662037037037</v>
      </c>
      <c r="O41" s="49">
        <v>0.9321296296296296</v>
      </c>
      <c r="P41" s="49"/>
      <c r="Q41" s="49">
        <v>0.605474537037037</v>
      </c>
      <c r="R41" s="49">
        <v>0.5953356481481481</v>
      </c>
      <c r="S41" s="49">
        <v>0.5984259259259259</v>
      </c>
      <c r="T41" s="49">
        <v>0.6016550925925926</v>
      </c>
      <c r="U41" s="49">
        <v>0.5772685185185186</v>
      </c>
      <c r="V41" s="49">
        <v>0.5839930555555556</v>
      </c>
      <c r="W41" s="49">
        <v>0.5874537037037036</v>
      </c>
      <c r="X41" s="49">
        <v>0.5908449074074075</v>
      </c>
      <c r="Y41" s="49">
        <v>0.5627083333333334</v>
      </c>
      <c r="Z41" s="49"/>
      <c r="AA41" s="49">
        <v>0.563587962962963</v>
      </c>
      <c r="AB41" s="49">
        <v>0.5544328703703704</v>
      </c>
      <c r="AC41" s="49">
        <v>0.9203472222222223</v>
      </c>
      <c r="AD41" s="50"/>
      <c r="AE41" s="49">
        <v>0.9230208333333333</v>
      </c>
      <c r="AF41" s="50">
        <v>1</v>
      </c>
      <c r="AG41" s="49">
        <v>0.6890740740740741</v>
      </c>
      <c r="AH41" s="49">
        <v>0.855150462962963</v>
      </c>
      <c r="AI41" s="49">
        <v>0.8749421296296296</v>
      </c>
      <c r="AJ41" s="50"/>
      <c r="AK41" s="50"/>
      <c r="AL41" s="49">
        <v>0.7205902777777777</v>
      </c>
      <c r="AM41" s="49">
        <v>0.8893981481481482</v>
      </c>
      <c r="AN41" s="50"/>
      <c r="AO41" s="49">
        <v>0.8941087962962962</v>
      </c>
      <c r="AP41" s="49">
        <v>0.7124074074074075</v>
      </c>
      <c r="AQ41" s="49">
        <v>0.7377199074074073</v>
      </c>
      <c r="AR41" s="49">
        <v>0.7497453703703704</v>
      </c>
      <c r="AS41" s="49">
        <v>0.7734953703703704</v>
      </c>
      <c r="AT41" s="49">
        <v>0.8198148148148148</v>
      </c>
      <c r="AU41" s="35"/>
      <c r="AV41" s="35"/>
      <c r="AW41" s="35"/>
      <c r="AX41" s="35"/>
      <c r="AY41" s="35"/>
      <c r="AZ41" s="35"/>
    </row>
    <row r="42" spans="1:52" ht="13.5">
      <c r="A42" s="28">
        <v>5</v>
      </c>
      <c r="B42" s="39" t="s">
        <v>37</v>
      </c>
      <c r="C42" s="30">
        <v>46</v>
      </c>
      <c r="D42" s="71" t="s">
        <v>147</v>
      </c>
      <c r="E42" s="72" t="s">
        <v>186</v>
      </c>
      <c r="F42" s="31">
        <v>0.4426157407407407</v>
      </c>
      <c r="G42" s="31">
        <f t="shared" si="3"/>
        <v>0.0034143518518517935</v>
      </c>
      <c r="H42" s="31">
        <f t="shared" si="4"/>
        <v>0.0625</v>
      </c>
      <c r="I42" s="31"/>
      <c r="J42" s="31">
        <f>VLOOKUP(C42,'штрафРУ-бонусРУ'!$A$2:$C$401,2,FALSE)</f>
        <v>0.0625</v>
      </c>
      <c r="K42" s="31">
        <f>VLOOKUP(C42,'штрафРУ-бонусРУ'!$A$2:$C$401,3,FALSE)</f>
        <v>0.08333333333333331</v>
      </c>
      <c r="L42" s="32">
        <f t="shared" si="5"/>
        <v>0.4808680555555556</v>
      </c>
      <c r="M42" s="33"/>
      <c r="N42" s="34">
        <v>0.632349537037037</v>
      </c>
      <c r="O42" s="34">
        <v>0.9053125</v>
      </c>
      <c r="P42" s="34"/>
      <c r="Q42" s="34">
        <v>0.5656365740740741</v>
      </c>
      <c r="R42" s="34">
        <v>0.5678356481481481</v>
      </c>
      <c r="S42" s="34">
        <v>0.5692708333333333</v>
      </c>
      <c r="T42" s="34">
        <v>0.5719675925925926</v>
      </c>
      <c r="U42" s="34">
        <v>0.5827893518518519</v>
      </c>
      <c r="V42" s="34">
        <v>0.5740740740740741</v>
      </c>
      <c r="W42" s="34">
        <v>0.574224537037037</v>
      </c>
      <c r="X42" s="34">
        <v>0.5797337962962963</v>
      </c>
      <c r="Y42" s="34">
        <v>0.6007638888888889</v>
      </c>
      <c r="Z42" s="34">
        <v>0.6025925925925926</v>
      </c>
      <c r="AA42" s="34">
        <v>0.6031018518518518</v>
      </c>
      <c r="AB42" s="34">
        <v>0.608761574074074</v>
      </c>
      <c r="AC42" s="34">
        <v>0.6533680555555555</v>
      </c>
      <c r="AD42" s="34"/>
      <c r="AE42" s="34"/>
      <c r="AF42" s="34">
        <v>0.6633333333333333</v>
      </c>
      <c r="AG42" s="34">
        <v>0.8860995370370371</v>
      </c>
      <c r="AH42" s="34">
        <v>0.6679050925925926</v>
      </c>
      <c r="AI42" s="34">
        <v>0.689861111111111</v>
      </c>
      <c r="AJ42" s="34"/>
      <c r="AK42" s="34"/>
      <c r="AL42" s="34">
        <v>0.8280787037037037</v>
      </c>
      <c r="AM42" s="34">
        <v>0.7073726851851853</v>
      </c>
      <c r="AN42" s="34"/>
      <c r="AO42" s="34">
        <v>0.7111458333333333</v>
      </c>
      <c r="AP42" s="34">
        <v>0.825300925925926</v>
      </c>
      <c r="AQ42" s="34">
        <v>0.838923611111111</v>
      </c>
      <c r="AR42" s="34">
        <v>0.7278009259259259</v>
      </c>
      <c r="AS42" s="34">
        <v>0.7480324074074075</v>
      </c>
      <c r="AT42" s="34">
        <v>0.7991203703703703</v>
      </c>
      <c r="AU42" s="35"/>
      <c r="AV42" s="35"/>
      <c r="AW42" s="35"/>
      <c r="AX42" s="35"/>
      <c r="AY42" s="35"/>
      <c r="AZ42" s="35"/>
    </row>
    <row r="43" spans="1:52" ht="13.5">
      <c r="A43" s="28">
        <v>6</v>
      </c>
      <c r="B43" s="39" t="s">
        <v>37</v>
      </c>
      <c r="C43" s="30">
        <v>58</v>
      </c>
      <c r="D43" s="71" t="s">
        <v>159</v>
      </c>
      <c r="E43" s="72" t="s">
        <v>186</v>
      </c>
      <c r="F43" s="31">
        <v>0.4459490740740741</v>
      </c>
      <c r="G43" s="31">
        <f t="shared" si="3"/>
        <v>0.012083333333333557</v>
      </c>
      <c r="H43" s="31">
        <f t="shared" si="4"/>
        <v>0.10416666666666666</v>
      </c>
      <c r="I43" s="31"/>
      <c r="J43" s="31">
        <f>VLOOKUP(C43,'штрафРУ-бонусРУ'!$A$2:$C$401,2,FALSE)</f>
        <v>0.041666666666666664</v>
      </c>
      <c r="K43" s="31">
        <f>VLOOKUP(C43,'штрафРУ-бонусРУ'!$A$2:$C$401,3,FALSE)</f>
        <v>0.02083333333333332</v>
      </c>
      <c r="L43" s="32">
        <f t="shared" si="5"/>
        <v>0.5588657407407405</v>
      </c>
      <c r="M43" s="33"/>
      <c r="N43" s="34">
        <v>0.6221527777777778</v>
      </c>
      <c r="O43" s="34">
        <v>0.9042708333333334</v>
      </c>
      <c r="P43" s="34"/>
      <c r="Q43" s="34">
        <v>0.547488425925926</v>
      </c>
      <c r="R43" s="34">
        <v>0.5503819444444444</v>
      </c>
      <c r="S43" s="34">
        <v>0.5574768518518519</v>
      </c>
      <c r="T43" s="34">
        <v>0.5595833333333333</v>
      </c>
      <c r="U43" s="34">
        <v>0.5730787037037037</v>
      </c>
      <c r="V43" s="34">
        <v>0.5621875</v>
      </c>
      <c r="W43" s="34">
        <v>0.5648726851851852</v>
      </c>
      <c r="X43" s="34">
        <v>0.5685300925925926</v>
      </c>
      <c r="Y43" s="34">
        <v>0.5862152777777777</v>
      </c>
      <c r="Z43" s="34">
        <v>0.5885185185185186</v>
      </c>
      <c r="AA43" s="34">
        <v>0.5893518518518518</v>
      </c>
      <c r="AB43" s="34">
        <v>0.5958449074074074</v>
      </c>
      <c r="AC43" s="34">
        <v>0.8878125</v>
      </c>
      <c r="AD43" s="34"/>
      <c r="AE43" s="34">
        <v>0.8945486111111111</v>
      </c>
      <c r="AF43" s="34">
        <v>0.885011574074074</v>
      </c>
      <c r="AG43" s="34">
        <v>0.6511111111111111</v>
      </c>
      <c r="AH43" s="34">
        <v>0.8476851851851852</v>
      </c>
      <c r="AI43" s="34">
        <v>0.8747800925925926</v>
      </c>
      <c r="AJ43" s="34"/>
      <c r="AK43" s="34"/>
      <c r="AL43" s="34">
        <v>0.6950810185185184</v>
      </c>
      <c r="AM43" s="34"/>
      <c r="AN43" s="34"/>
      <c r="AO43" s="34"/>
      <c r="AP43" s="34">
        <v>0.6757638888888889</v>
      </c>
      <c r="AQ43" s="34">
        <v>0.7135763888888889</v>
      </c>
      <c r="AR43" s="34"/>
      <c r="AS43" s="34">
        <v>0.775613425925926</v>
      </c>
      <c r="AT43" s="34">
        <v>0.8280208333333333</v>
      </c>
      <c r="AU43" s="35"/>
      <c r="AV43" s="35"/>
      <c r="AW43" s="35"/>
      <c r="AX43" s="35"/>
      <c r="AY43" s="35"/>
      <c r="AZ43" s="35"/>
    </row>
    <row r="44" spans="1:52" ht="13.5">
      <c r="A44" s="28">
        <v>7</v>
      </c>
      <c r="B44" s="39" t="s">
        <v>37</v>
      </c>
      <c r="C44" s="30">
        <v>60</v>
      </c>
      <c r="D44" s="71" t="s">
        <v>161</v>
      </c>
      <c r="E44" s="72" t="s">
        <v>186</v>
      </c>
      <c r="F44" s="31">
        <v>0.4564814814814815</v>
      </c>
      <c r="G44" s="31">
        <f t="shared" si="3"/>
        <v>0.025393518518518676</v>
      </c>
      <c r="H44" s="31">
        <f t="shared" si="4"/>
        <v>0.10416666666666666</v>
      </c>
      <c r="I44" s="31"/>
      <c r="J44" s="31">
        <f>VLOOKUP(C44,'штрафРУ-бонусРУ'!$A$2:$C$401,2,FALSE)</f>
        <v>0.08333333333333333</v>
      </c>
      <c r="K44" s="31">
        <f>VLOOKUP(C44,'штрафРУ-бонусРУ'!$A$2:$C$401,3,FALSE)</f>
        <v>0.04166666666666665</v>
      </c>
      <c r="L44" s="32">
        <f t="shared" si="5"/>
        <v>0.5769212962962962</v>
      </c>
      <c r="M44" s="33"/>
      <c r="N44" s="49">
        <v>0.6855439814814814</v>
      </c>
      <c r="O44" s="49">
        <v>0.922326388888889</v>
      </c>
      <c r="P44" s="49"/>
      <c r="Q44" s="49">
        <v>0.6394791666666667</v>
      </c>
      <c r="R44" s="49">
        <v>0.6425578703703704</v>
      </c>
      <c r="S44" s="49">
        <v>0.6568518518518519</v>
      </c>
      <c r="T44" s="49">
        <v>0.6598495370370371</v>
      </c>
      <c r="U44" s="49">
        <v>0.5440277777777778</v>
      </c>
      <c r="V44" s="49">
        <v>0.5479398148148148</v>
      </c>
      <c r="W44" s="49">
        <v>0.5512615740740741</v>
      </c>
      <c r="X44" s="49">
        <v>0.554699074074074</v>
      </c>
      <c r="Y44" s="49">
        <v>0.5254629629629629</v>
      </c>
      <c r="Z44" s="49">
        <v>0.5332407407407408</v>
      </c>
      <c r="AA44" s="49">
        <v>0.534074074074074</v>
      </c>
      <c r="AB44" s="49">
        <v>0.5637037037037037</v>
      </c>
      <c r="AC44" s="49">
        <v>0.7163078703703704</v>
      </c>
      <c r="AD44" s="50"/>
      <c r="AE44" s="49">
        <v>0.7180902777777778</v>
      </c>
      <c r="AF44" s="49">
        <v>0.7206828703703704</v>
      </c>
      <c r="AG44" s="49">
        <v>0.9109027777777778</v>
      </c>
      <c r="AH44" s="49">
        <v>0.724224537037037</v>
      </c>
      <c r="AI44" s="49">
        <v>0.7417939814814815</v>
      </c>
      <c r="AJ44" s="50"/>
      <c r="AK44" s="50"/>
      <c r="AL44" s="49">
        <v>0.7706481481481481</v>
      </c>
      <c r="AM44" s="50"/>
      <c r="AN44" s="50"/>
      <c r="AO44" s="50"/>
      <c r="AP44" s="49">
        <v>0.7628587962962964</v>
      </c>
      <c r="AQ44" s="49">
        <v>0.7881481481481482</v>
      </c>
      <c r="AR44" s="49"/>
      <c r="AS44" s="49">
        <v>0.8106365740740741</v>
      </c>
      <c r="AT44" s="49">
        <v>0.8596296296296296</v>
      </c>
      <c r="AU44" s="35"/>
      <c r="AV44" s="35"/>
      <c r="AW44" s="35"/>
      <c r="AX44" s="35"/>
      <c r="AY44" s="35"/>
      <c r="AZ44" s="35"/>
    </row>
    <row r="45" spans="1:52" ht="13.5">
      <c r="A45" s="28">
        <v>8</v>
      </c>
      <c r="B45" s="29" t="s">
        <v>37</v>
      </c>
      <c r="C45" s="30">
        <v>39</v>
      </c>
      <c r="D45" s="71" t="s">
        <v>141</v>
      </c>
      <c r="E45" s="72" t="s">
        <v>186</v>
      </c>
      <c r="F45" s="31">
        <v>0.4228703703703704</v>
      </c>
      <c r="G45" s="31">
        <f t="shared" si="3"/>
        <v>0.011342592592592515</v>
      </c>
      <c r="H45" s="31">
        <f t="shared" si="4"/>
        <v>0</v>
      </c>
      <c r="I45" s="31"/>
      <c r="J45" s="31">
        <f>VLOOKUP(C45,'штрафРУ-бонусРУ'!$A$2:$C$401,2,FALSE)</f>
        <v>0.25</v>
      </c>
      <c r="K45" s="31">
        <f>VLOOKUP(C45,'штрафРУ-бонусРУ'!$A$2:$C$401,3,FALSE)</f>
        <v>0.08333333333333333</v>
      </c>
      <c r="L45" s="32">
        <f t="shared" si="5"/>
        <v>0.5781944444444446</v>
      </c>
      <c r="M45" s="33"/>
      <c r="N45" s="34">
        <v>0.6676851851851852</v>
      </c>
      <c r="O45" s="34">
        <v>0.9198611111111111</v>
      </c>
      <c r="P45" s="34"/>
      <c r="Q45" s="34">
        <v>0.5570486111111111</v>
      </c>
      <c r="R45" s="34">
        <v>0.5471527777777777</v>
      </c>
      <c r="S45" s="34">
        <v>0.5519097222222222</v>
      </c>
      <c r="T45" s="34">
        <v>0.5544444444444444</v>
      </c>
      <c r="U45" s="34">
        <v>0.5338888888888889</v>
      </c>
      <c r="V45" s="34">
        <v>0.5362037037037037</v>
      </c>
      <c r="W45" s="34">
        <v>0.5388888888888889</v>
      </c>
      <c r="X45" s="34">
        <v>0.545138888888889</v>
      </c>
      <c r="Y45" s="34">
        <v>0.5208333333333334</v>
      </c>
      <c r="Z45" s="34">
        <v>0.5247337962962962</v>
      </c>
      <c r="AA45" s="34">
        <v>0.5257638888888889</v>
      </c>
      <c r="AB45" s="34">
        <v>0.5777083333333334</v>
      </c>
      <c r="AC45" s="34">
        <v>0.6887152777777777</v>
      </c>
      <c r="AD45" s="34"/>
      <c r="AE45" s="34">
        <v>0.6914814814814815</v>
      </c>
      <c r="AF45" s="34">
        <v>0.6948032407407408</v>
      </c>
      <c r="AG45" s="34">
        <v>0.9095949074074073</v>
      </c>
      <c r="AH45" s="34">
        <v>0.699537037037037</v>
      </c>
      <c r="AI45" s="34">
        <v>0.7205208333333334</v>
      </c>
      <c r="AJ45" s="34"/>
      <c r="AK45" s="34"/>
      <c r="AL45" s="34">
        <v>0.8716666666666667</v>
      </c>
      <c r="AM45" s="34">
        <v>0.7363078703703704</v>
      </c>
      <c r="AN45" s="34"/>
      <c r="AO45" s="34">
        <v>0.7390046296296297</v>
      </c>
      <c r="AP45" s="34">
        <v>0.8605324074074074</v>
      </c>
      <c r="AQ45" s="34"/>
      <c r="AR45" s="34">
        <v>0.7570717592592593</v>
      </c>
      <c r="AS45" s="34">
        <v>0.7848263888888889</v>
      </c>
      <c r="AT45" s="34">
        <v>0.8278240740740741</v>
      </c>
      <c r="AU45" s="35"/>
      <c r="AV45" s="35"/>
      <c r="AW45" s="35"/>
      <c r="AX45" s="35"/>
      <c r="AY45" s="35"/>
      <c r="AZ45" s="35"/>
    </row>
    <row r="46" spans="1:52" ht="13.5">
      <c r="A46" s="28">
        <v>9</v>
      </c>
      <c r="B46" s="39" t="s">
        <v>37</v>
      </c>
      <c r="C46" s="30">
        <v>59</v>
      </c>
      <c r="D46" s="71" t="s">
        <v>160</v>
      </c>
      <c r="E46" s="72" t="s">
        <v>186</v>
      </c>
      <c r="F46" s="31">
        <v>0.45280092592592597</v>
      </c>
      <c r="G46" s="31">
        <f t="shared" si="3"/>
        <v>0.028310185185185133</v>
      </c>
      <c r="H46" s="31">
        <f t="shared" si="4"/>
        <v>0.0625</v>
      </c>
      <c r="I46" s="31"/>
      <c r="J46" s="31">
        <f>VLOOKUP(C46,'штрафРУ-бонусРУ'!$A$2:$C$401,2,FALSE)</f>
        <v>0.14583333333333331</v>
      </c>
      <c r="K46" s="31">
        <f>VLOOKUP(C46,'штрафРУ-бонусРУ'!$A$2:$C$401,3,FALSE)</f>
        <v>0.041666666666666664</v>
      </c>
      <c r="L46" s="32">
        <f t="shared" si="5"/>
        <v>0.5911574074074075</v>
      </c>
      <c r="M46" s="33"/>
      <c r="N46" s="49">
        <v>0.6738657407407408</v>
      </c>
      <c r="O46" s="49">
        <v>0.9184375</v>
      </c>
      <c r="P46" s="49"/>
      <c r="Q46" s="49">
        <v>0.6206018518518518</v>
      </c>
      <c r="R46" s="49">
        <v>0.6348032407407408</v>
      </c>
      <c r="S46" s="49">
        <v>0.6471643518518518</v>
      </c>
      <c r="T46" s="49">
        <v>0.649050925925926</v>
      </c>
      <c r="U46" s="49">
        <v>0.6663541666666667</v>
      </c>
      <c r="V46" s="49">
        <v>0.6515277777777778</v>
      </c>
      <c r="W46" s="49">
        <v>0.6554861111111111</v>
      </c>
      <c r="X46" s="49">
        <v>0.6577777777777778</v>
      </c>
      <c r="Y46" s="49">
        <v>0.5265625</v>
      </c>
      <c r="Z46" s="49">
        <v>0.5346064814814815</v>
      </c>
      <c r="AA46" s="49">
        <v>0.5353703703703704</v>
      </c>
      <c r="AB46" s="49">
        <v>0.5419675925925925</v>
      </c>
      <c r="AC46" s="49">
        <v>0.6907523148148148</v>
      </c>
      <c r="AD46" s="50"/>
      <c r="AE46" s="49">
        <v>0.6928356481481481</v>
      </c>
      <c r="AF46" s="49">
        <v>0.695</v>
      </c>
      <c r="AG46" s="49">
        <v>0.9007060185185186</v>
      </c>
      <c r="AH46" s="49">
        <v>0.6999652777777778</v>
      </c>
      <c r="AI46" s="49">
        <v>0.7222337962962962</v>
      </c>
      <c r="AJ46" s="50"/>
      <c r="AK46" s="50"/>
      <c r="AL46" s="50"/>
      <c r="AM46" s="49">
        <v>0.765787037037037</v>
      </c>
      <c r="AN46" s="49">
        <v>0.7697337962962963</v>
      </c>
      <c r="AO46" s="49">
        <v>0.7709722222222223</v>
      </c>
      <c r="AP46" s="50"/>
      <c r="AQ46" s="50"/>
      <c r="AR46" s="49">
        <v>0.742800925925926</v>
      </c>
      <c r="AS46" s="49">
        <v>0.803900462962963</v>
      </c>
      <c r="AT46" s="49">
        <v>0.848912037037037</v>
      </c>
      <c r="AU46" s="35"/>
      <c r="AV46" s="35"/>
      <c r="AW46" s="35"/>
      <c r="AX46" s="35"/>
      <c r="AY46" s="35"/>
      <c r="AZ46" s="35"/>
    </row>
    <row r="47" spans="1:52" ht="13.5">
      <c r="A47" s="28">
        <v>10</v>
      </c>
      <c r="B47" s="39" t="s">
        <v>37</v>
      </c>
      <c r="C47" s="30">
        <v>38</v>
      </c>
      <c r="D47" s="71" t="s">
        <v>140</v>
      </c>
      <c r="E47" s="72" t="s">
        <v>186</v>
      </c>
      <c r="F47" s="31">
        <v>0.45689814814814816</v>
      </c>
      <c r="G47" s="31">
        <f t="shared" si="3"/>
        <v>0.00957175925925946</v>
      </c>
      <c r="H47" s="31">
        <f t="shared" si="4"/>
        <v>0.08333333333333333</v>
      </c>
      <c r="I47" s="31"/>
      <c r="J47" s="31">
        <f>VLOOKUP(C47,'штрафРУ-бонусРУ'!$A$2:$C$401,2,FALSE)</f>
        <v>0.125</v>
      </c>
      <c r="K47" s="31">
        <f>VLOOKUP(C47,'штрафРУ-бонусРУ'!$A$2:$C$401,3,FALSE)</f>
        <v>0.062499999999999986</v>
      </c>
      <c r="L47" s="32">
        <f t="shared" si="5"/>
        <v>0.593159722222222</v>
      </c>
      <c r="M47" s="33"/>
      <c r="N47" s="49">
        <v>0.6574884259259259</v>
      </c>
      <c r="O47" s="49">
        <v>0.9391203703703703</v>
      </c>
      <c r="P47" s="49"/>
      <c r="Q47" s="49">
        <v>0.5679050925925926</v>
      </c>
      <c r="R47" s="49">
        <v>0.5707291666666666</v>
      </c>
      <c r="S47" s="49">
        <v>0.5731597222222222</v>
      </c>
      <c r="T47" s="49">
        <v>0.5758217592592593</v>
      </c>
      <c r="U47" s="49">
        <v>0.5895370370370371</v>
      </c>
      <c r="V47" s="49">
        <v>0.5791782407407408</v>
      </c>
      <c r="W47" s="49">
        <v>0.5804745370370371</v>
      </c>
      <c r="X47" s="49">
        <v>0.5835879629629629</v>
      </c>
      <c r="Y47" s="49">
        <v>0.600162037037037</v>
      </c>
      <c r="Z47" s="49">
        <v>0.6009027777777778</v>
      </c>
      <c r="AA47" s="50"/>
      <c r="AB47" s="49">
        <v>0.5398842592592593</v>
      </c>
      <c r="AC47" s="49">
        <v>0.6703819444444444</v>
      </c>
      <c r="AD47" s="50"/>
      <c r="AE47" s="49">
        <v>0.6721990740740741</v>
      </c>
      <c r="AF47" s="49">
        <v>0.6767361111111111</v>
      </c>
      <c r="AG47" s="50"/>
      <c r="AH47" s="49">
        <v>0.6825694444444445</v>
      </c>
      <c r="AI47" s="49">
        <v>0.7055439814814815</v>
      </c>
      <c r="AJ47" s="50"/>
      <c r="AK47" s="50"/>
      <c r="AL47" s="50">
        <v>1</v>
      </c>
      <c r="AM47" s="49">
        <v>0.7420138888888889</v>
      </c>
      <c r="AN47" s="49">
        <v>0.7471180555555555</v>
      </c>
      <c r="AO47" s="49">
        <v>0.7490625</v>
      </c>
      <c r="AP47" s="49">
        <v>0.9011226851851851</v>
      </c>
      <c r="AQ47" s="50"/>
      <c r="AR47" s="49">
        <v>0.7739351851851852</v>
      </c>
      <c r="AS47" s="49">
        <v>0.7962152777777778</v>
      </c>
      <c r="AT47" s="49">
        <v>0.8489699074074074</v>
      </c>
      <c r="AU47" s="35"/>
      <c r="AV47" s="35"/>
      <c r="AW47" s="35"/>
      <c r="AX47" s="35"/>
      <c r="AY47" s="35"/>
      <c r="AZ47" s="35"/>
    </row>
    <row r="48" spans="1:52" ht="13.5">
      <c r="A48" s="28">
        <v>11</v>
      </c>
      <c r="B48" s="29" t="s">
        <v>37</v>
      </c>
      <c r="C48" s="30">
        <v>35</v>
      </c>
      <c r="D48" s="71" t="s">
        <v>138</v>
      </c>
      <c r="E48" s="72" t="s">
        <v>186</v>
      </c>
      <c r="F48" s="31">
        <v>0.4347800925925926</v>
      </c>
      <c r="G48" s="31">
        <f t="shared" si="3"/>
        <v>0.006527777777777688</v>
      </c>
      <c r="H48" s="31">
        <f t="shared" si="4"/>
        <v>0.020833333333333332</v>
      </c>
      <c r="I48" s="31"/>
      <c r="J48" s="31">
        <f>VLOOKUP(C48,'штрафРУ-бонусРУ'!$A$2:$C$401,2,FALSE)</f>
        <v>0.1875</v>
      </c>
      <c r="K48" s="31">
        <f>VLOOKUP(C48,'штрафРУ-бонусРУ'!$A$2:$C$401,3,FALSE)</f>
        <v>0.02083333333333332</v>
      </c>
      <c r="L48" s="32">
        <f t="shared" si="5"/>
        <v>0.6157523148148148</v>
      </c>
      <c r="M48" s="33"/>
      <c r="N48" s="34">
        <v>0.6284259259259259</v>
      </c>
      <c r="O48" s="34">
        <v>0.9104282407407407</v>
      </c>
      <c r="P48" s="34"/>
      <c r="Q48" s="34">
        <v>0.5600810185185185</v>
      </c>
      <c r="R48" s="34">
        <v>0.5625462962962963</v>
      </c>
      <c r="S48" s="34">
        <v>0.5666087962962963</v>
      </c>
      <c r="T48" s="34">
        <v>0.5691550925925926</v>
      </c>
      <c r="U48" s="34">
        <v>0.5803703703703703</v>
      </c>
      <c r="V48" s="34">
        <v>0.5720138888888889</v>
      </c>
      <c r="W48" s="34">
        <v>0.5721180555555555</v>
      </c>
      <c r="X48" s="34">
        <v>0.5772685185185186</v>
      </c>
      <c r="Y48" s="34">
        <v>0.5954976851851852</v>
      </c>
      <c r="Z48" s="34">
        <v>0.5962847222222222</v>
      </c>
      <c r="AA48" s="34">
        <v>0.5970138888888888</v>
      </c>
      <c r="AB48" s="34">
        <v>0.6041550925925926</v>
      </c>
      <c r="AC48" s="34">
        <v>0.6464583333333334</v>
      </c>
      <c r="AD48" s="34"/>
      <c r="AE48" s="34">
        <v>0.6504398148148148</v>
      </c>
      <c r="AF48" s="34">
        <v>0.6548263888888889</v>
      </c>
      <c r="AG48" s="34">
        <v>0.681238425925926</v>
      </c>
      <c r="AH48" s="34"/>
      <c r="AI48" s="34">
        <v>0.702962962962963</v>
      </c>
      <c r="AJ48" s="34"/>
      <c r="AK48" s="34"/>
      <c r="AL48" s="34">
        <v>0.7993287037037037</v>
      </c>
      <c r="AM48" s="34">
        <v>0.7434837962962964</v>
      </c>
      <c r="AN48" s="34">
        <v>0.7450578703703704</v>
      </c>
      <c r="AO48" s="34">
        <v>0.7472222222222222</v>
      </c>
      <c r="AP48" s="34">
        <v>0.7957060185185184</v>
      </c>
      <c r="AQ48" s="34">
        <v>0.8149652777777777</v>
      </c>
      <c r="AR48" s="34"/>
      <c r="AS48" s="34">
        <v>0.8458217592592593</v>
      </c>
      <c r="AT48" s="34">
        <v>0.8894675925925926</v>
      </c>
      <c r="AU48" s="35"/>
      <c r="AV48" s="35"/>
      <c r="AW48" s="35"/>
      <c r="AX48" s="35"/>
      <c r="AY48" s="35"/>
      <c r="AZ48" s="35"/>
    </row>
    <row r="49" spans="1:52" ht="13.5">
      <c r="A49" s="28">
        <v>12</v>
      </c>
      <c r="B49" s="39" t="s">
        <v>37</v>
      </c>
      <c r="C49" s="30">
        <v>36</v>
      </c>
      <c r="D49" s="71" t="s">
        <v>139</v>
      </c>
      <c r="E49" s="72" t="s">
        <v>186</v>
      </c>
      <c r="F49" s="31">
        <v>0.4555092592592593</v>
      </c>
      <c r="G49" s="31">
        <f t="shared" si="3"/>
        <v>0.018784722222222272</v>
      </c>
      <c r="H49" s="31">
        <f t="shared" si="4"/>
        <v>0.08333333333333333</v>
      </c>
      <c r="I49" s="31"/>
      <c r="J49" s="31">
        <f>VLOOKUP(C49,'штрафРУ-бонусРУ'!$A$2:$C$401,2,FALSE)</f>
        <v>0.1875</v>
      </c>
      <c r="K49" s="31">
        <f>VLOOKUP(C49,'штрафРУ-бонусРУ'!$A$2:$C$401,3,FALSE)</f>
        <v>0.08333333333333331</v>
      </c>
      <c r="L49" s="32">
        <f t="shared" si="5"/>
        <v>0.624224537037037</v>
      </c>
      <c r="M49" s="33"/>
      <c r="N49" s="49">
        <v>0.6834375</v>
      </c>
      <c r="O49" s="49"/>
      <c r="P49" s="49"/>
      <c r="Q49" s="49">
        <v>0.6579050925925926</v>
      </c>
      <c r="R49" s="49">
        <v>0.6393634259259259</v>
      </c>
      <c r="S49" s="49">
        <v>0.6505439814814815</v>
      </c>
      <c r="T49" s="49">
        <v>0.6536689814814814</v>
      </c>
      <c r="U49" s="49">
        <v>0.6193055555555556</v>
      </c>
      <c r="V49" s="49">
        <v>0.6233217592592593</v>
      </c>
      <c r="W49" s="49">
        <v>0.6294444444444445</v>
      </c>
      <c r="X49" s="49">
        <v>0.6350347222222222</v>
      </c>
      <c r="Y49" s="49">
        <v>0.6015046296296297</v>
      </c>
      <c r="Z49" s="49">
        <v>0.6029861111111111</v>
      </c>
      <c r="AA49" s="49">
        <v>0.6036805555555556</v>
      </c>
      <c r="AB49" s="49">
        <v>0.5943402777777778</v>
      </c>
      <c r="AC49" s="49">
        <v>0.7041435185185185</v>
      </c>
      <c r="AD49" s="50"/>
      <c r="AE49" s="49">
        <v>0.7070717592592594</v>
      </c>
      <c r="AF49" s="49">
        <v>0.7111458333333333</v>
      </c>
      <c r="AG49" s="50">
        <v>1</v>
      </c>
      <c r="AH49" s="49">
        <v>0.8957638888888889</v>
      </c>
      <c r="AI49" s="49">
        <v>0.9171875</v>
      </c>
      <c r="AJ49" s="50"/>
      <c r="AK49" s="50"/>
      <c r="AL49" s="49">
        <v>0.8444444444444444</v>
      </c>
      <c r="AM49" s="50"/>
      <c r="AN49" s="50"/>
      <c r="AO49" s="50"/>
      <c r="AP49" s="49">
        <v>0.8433449074074074</v>
      </c>
      <c r="AQ49" s="49">
        <v>0.8694675925925925</v>
      </c>
      <c r="AR49" s="49">
        <v>0.7275231481481481</v>
      </c>
      <c r="AS49" s="49">
        <v>0.7514699074074075</v>
      </c>
      <c r="AT49" s="49">
        <v>0.8002893518518519</v>
      </c>
      <c r="AU49" s="35"/>
      <c r="AV49" s="35"/>
      <c r="AW49" s="35"/>
      <c r="AX49" s="35"/>
      <c r="AY49" s="35"/>
      <c r="AZ49" s="35"/>
    </row>
    <row r="50" spans="1:52" ht="13.5">
      <c r="A50" s="28">
        <v>13</v>
      </c>
      <c r="B50" s="29" t="s">
        <v>37</v>
      </c>
      <c r="C50" s="30">
        <v>48</v>
      </c>
      <c r="D50" s="71" t="s">
        <v>149</v>
      </c>
      <c r="E50" s="72" t="s">
        <v>186</v>
      </c>
      <c r="F50" s="31">
        <v>0.44255787037037037</v>
      </c>
      <c r="G50" s="31">
        <f t="shared" si="3"/>
        <v>0.00708333333333333</v>
      </c>
      <c r="H50" s="31">
        <f t="shared" si="4"/>
        <v>0.0625</v>
      </c>
      <c r="I50" s="31"/>
      <c r="J50" s="31">
        <f>VLOOKUP(C50,'штрафРУ-бонусРУ'!$A$2:$C$401,2,FALSE)</f>
        <v>0.1875</v>
      </c>
      <c r="K50" s="31">
        <f>VLOOKUP(C50,'штрафРУ-бонусРУ'!$A$2:$C$401,3,FALSE)</f>
        <v>0.041666666666666664</v>
      </c>
      <c r="L50" s="32">
        <f t="shared" si="5"/>
        <v>0.6438078703703703</v>
      </c>
      <c r="M50" s="33"/>
      <c r="N50" s="34">
        <v>0.6218518518518519</v>
      </c>
      <c r="O50" s="34">
        <v>0.9078125</v>
      </c>
      <c r="P50" s="34"/>
      <c r="Q50" s="34">
        <v>0.5610879629629629</v>
      </c>
      <c r="R50" s="34">
        <v>0.5249189814814815</v>
      </c>
      <c r="S50" s="34"/>
      <c r="T50" s="34">
        <v>0.5275925925925926</v>
      </c>
      <c r="U50" s="34">
        <v>0.5577893518518519</v>
      </c>
      <c r="V50" s="34">
        <v>0.520636574074074</v>
      </c>
      <c r="W50" s="34"/>
      <c r="X50" s="34">
        <v>0.5229282407407407</v>
      </c>
      <c r="Y50" s="34">
        <v>0.5381944444444444</v>
      </c>
      <c r="Z50" s="34">
        <v>0.5452777777777778</v>
      </c>
      <c r="AA50" s="34">
        <v>0.5462268518518518</v>
      </c>
      <c r="AB50" s="34">
        <v>0.6031597222222222</v>
      </c>
      <c r="AC50" s="34">
        <v>0.6420833333333333</v>
      </c>
      <c r="AD50" s="34"/>
      <c r="AE50" s="34">
        <v>0.6440046296296297</v>
      </c>
      <c r="AF50" s="34">
        <v>0.6469097222222222</v>
      </c>
      <c r="AG50" s="34">
        <v>0.8955439814814815</v>
      </c>
      <c r="AH50" s="34">
        <v>0.6508333333333333</v>
      </c>
      <c r="AI50" s="34">
        <v>0.6817939814814814</v>
      </c>
      <c r="AJ50" s="34"/>
      <c r="AK50" s="34"/>
      <c r="AL50" s="34"/>
      <c r="AM50" s="34">
        <v>0.7156018518518518</v>
      </c>
      <c r="AN50" s="34"/>
      <c r="AO50" s="34">
        <v>0.7170833333333334</v>
      </c>
      <c r="AP50" s="34"/>
      <c r="AQ50" s="34"/>
      <c r="AR50" s="34">
        <v>0.758275462962963</v>
      </c>
      <c r="AS50" s="34">
        <v>0.818113425925926</v>
      </c>
      <c r="AT50" s="34">
        <v>0.866712962962963</v>
      </c>
      <c r="AU50" s="35"/>
      <c r="AV50" s="35"/>
      <c r="AW50" s="35"/>
      <c r="AX50" s="35"/>
      <c r="AY50" s="35"/>
      <c r="AZ50" s="35"/>
    </row>
    <row r="51" spans="1:52" ht="13.5">
      <c r="A51" s="28">
        <v>14</v>
      </c>
      <c r="B51" s="39" t="s">
        <v>37</v>
      </c>
      <c r="C51" s="30">
        <v>45</v>
      </c>
      <c r="D51" s="71" t="s">
        <v>146</v>
      </c>
      <c r="E51" s="72" t="s">
        <v>186</v>
      </c>
      <c r="F51" s="31">
        <v>0.45591435185185186</v>
      </c>
      <c r="G51" s="31">
        <f t="shared" si="3"/>
        <v>0.010162037037036997</v>
      </c>
      <c r="H51" s="31">
        <f t="shared" si="4"/>
        <v>0.125</v>
      </c>
      <c r="I51" s="31"/>
      <c r="J51" s="31">
        <f>VLOOKUP(C51,'штрафРУ-бонусРУ'!$A$2:$C$401,2,FALSE)</f>
        <v>0.20833333333333331</v>
      </c>
      <c r="K51" s="31">
        <f>VLOOKUP(C51,'штрафРУ-бонусРУ'!$A$2:$C$401,3,FALSE)</f>
        <v>0.04166666666666665</v>
      </c>
      <c r="L51" s="32">
        <f t="shared" si="5"/>
        <v>0.7374189814814814</v>
      </c>
      <c r="M51" s="33"/>
      <c r="N51" s="49">
        <v>0.6518634259259259</v>
      </c>
      <c r="O51" s="49">
        <v>0.9380787037037037</v>
      </c>
      <c r="P51" s="49"/>
      <c r="Q51" s="49">
        <v>0.6004513888888888</v>
      </c>
      <c r="R51" s="49">
        <v>0.6032291666666666</v>
      </c>
      <c r="S51" s="49">
        <v>0.6085069444444444</v>
      </c>
      <c r="T51" s="49">
        <v>0.6125</v>
      </c>
      <c r="U51" s="49">
        <v>0.629375</v>
      </c>
      <c r="V51" s="49">
        <v>0.6148032407407408</v>
      </c>
      <c r="W51" s="49">
        <v>0.6196875</v>
      </c>
      <c r="X51" s="49">
        <v>0.6240740740740741</v>
      </c>
      <c r="Y51" s="49">
        <v>0.5146412037037037</v>
      </c>
      <c r="Z51" s="49"/>
      <c r="AA51" s="49">
        <v>0.515775462962963</v>
      </c>
      <c r="AB51" s="49">
        <v>0.5219444444444444</v>
      </c>
      <c r="AC51" s="49">
        <v>0.6848842592592592</v>
      </c>
      <c r="AD51" s="50"/>
      <c r="AE51" s="49">
        <v>0.687337962962963</v>
      </c>
      <c r="AF51" s="49">
        <v>0.6928703703703704</v>
      </c>
      <c r="AG51" s="50"/>
      <c r="AH51" s="49">
        <v>0.7090740740740741</v>
      </c>
      <c r="AI51" s="49">
        <v>0.7329745370370371</v>
      </c>
      <c r="AJ51" s="50"/>
      <c r="AK51" s="50"/>
      <c r="AL51" s="49">
        <v>0.7883101851851851</v>
      </c>
      <c r="AM51" s="50"/>
      <c r="AN51" s="50"/>
      <c r="AO51" s="50"/>
      <c r="AP51" s="49">
        <v>0.7647916666666666</v>
      </c>
      <c r="AQ51" s="49">
        <v>0.7886689814814815</v>
      </c>
      <c r="AR51" s="49"/>
      <c r="AS51" s="49">
        <v>0.8321990740740741</v>
      </c>
      <c r="AT51" s="49">
        <v>0.8814467592592593</v>
      </c>
      <c r="AU51" s="35"/>
      <c r="AV51" s="35"/>
      <c r="AW51" s="35"/>
      <c r="AX51" s="35"/>
      <c r="AY51" s="35"/>
      <c r="AZ51" s="35"/>
    </row>
    <row r="52" spans="1:52" ht="13.5">
      <c r="A52" s="28">
        <v>15</v>
      </c>
      <c r="B52" s="39" t="s">
        <v>37</v>
      </c>
      <c r="C52" s="30">
        <v>61</v>
      </c>
      <c r="D52" s="71" t="s">
        <v>162</v>
      </c>
      <c r="E52" s="72" t="s">
        <v>186</v>
      </c>
      <c r="F52" s="31">
        <v>0.4479166666666667</v>
      </c>
      <c r="G52" s="31">
        <f t="shared" si="3"/>
        <v>0.01518518518518508</v>
      </c>
      <c r="H52" s="31">
        <f t="shared" si="4"/>
        <v>0.08333333333333333</v>
      </c>
      <c r="I52" s="31"/>
      <c r="J52" s="31">
        <f>VLOOKUP(C52,'штрафРУ-бонусРУ'!$A$2:$C$401,2,FALSE)</f>
        <v>0.2708333333333333</v>
      </c>
      <c r="K52" s="31">
        <f>VLOOKUP(C52,'штрафРУ-бонусРУ'!$A$2:$C$401,3,FALSE)</f>
        <v>0.041666666666666664</v>
      </c>
      <c r="L52" s="32">
        <f t="shared" si="5"/>
        <v>0.7452314814814817</v>
      </c>
      <c r="M52" s="33"/>
      <c r="N52" s="49">
        <v>0.6615625</v>
      </c>
      <c r="O52" s="49">
        <v>0.9142129629629631</v>
      </c>
      <c r="P52" s="49"/>
      <c r="Q52" s="49">
        <v>0.6123148148148149</v>
      </c>
      <c r="R52" s="49">
        <v>0.6163888888888889</v>
      </c>
      <c r="S52" s="49">
        <v>0.6229050925925926</v>
      </c>
      <c r="T52" s="49">
        <v>0.625</v>
      </c>
      <c r="U52" s="49">
        <v>0.6460416666666667</v>
      </c>
      <c r="V52" s="49">
        <v>0.6282638888888888</v>
      </c>
      <c r="W52" s="49">
        <v>0.6338773148148148</v>
      </c>
      <c r="X52" s="49">
        <v>0.6361921296296297</v>
      </c>
      <c r="Y52" s="49">
        <v>0.5177314814814815</v>
      </c>
      <c r="Z52" s="49">
        <v>0.5178703703703703</v>
      </c>
      <c r="AA52" s="49">
        <v>0.5187268518518519</v>
      </c>
      <c r="AB52" s="49">
        <v>0.5255787037037037</v>
      </c>
      <c r="AC52" s="49">
        <v>0.6806712962962963</v>
      </c>
      <c r="AD52" s="49">
        <v>0.6824537037037036</v>
      </c>
      <c r="AE52" s="49">
        <v>0.6862037037037036</v>
      </c>
      <c r="AF52" s="49">
        <v>0.6912962962962963</v>
      </c>
      <c r="AG52" s="50"/>
      <c r="AH52" s="49">
        <v>0.7054398148148149</v>
      </c>
      <c r="AI52" s="49">
        <v>0.7328009259259259</v>
      </c>
      <c r="AJ52" s="50"/>
      <c r="AK52" s="50"/>
      <c r="AL52" s="50"/>
      <c r="AM52" s="49">
        <v>0.7496064814814815</v>
      </c>
      <c r="AN52" s="49">
        <v>0.7507407407407407</v>
      </c>
      <c r="AO52" s="49">
        <v>0.7525347222222223</v>
      </c>
      <c r="AP52" s="50"/>
      <c r="AQ52" s="50"/>
      <c r="AR52" s="49">
        <v>0.7700810185185185</v>
      </c>
      <c r="AS52" s="49">
        <v>0.8197800925925925</v>
      </c>
      <c r="AT52" s="49">
        <v>0.872013888888889</v>
      </c>
      <c r="AU52" s="35"/>
      <c r="AV52" s="35"/>
      <c r="AW52" s="35"/>
      <c r="AX52" s="35"/>
      <c r="AY52" s="35"/>
      <c r="AZ52" s="35"/>
    </row>
    <row r="53" spans="1:52" ht="13.5">
      <c r="A53" s="28">
        <v>16</v>
      </c>
      <c r="B53" s="39" t="s">
        <v>37</v>
      </c>
      <c r="C53" s="30">
        <v>43</v>
      </c>
      <c r="D53" s="71" t="s">
        <v>144</v>
      </c>
      <c r="E53" s="72" t="s">
        <v>186</v>
      </c>
      <c r="F53" s="31">
        <v>0.4546527777777778</v>
      </c>
      <c r="G53" s="31">
        <f t="shared" si="3"/>
        <v>0.022488425925925926</v>
      </c>
      <c r="H53" s="31">
        <f t="shared" si="4"/>
        <v>0.20833333333333331</v>
      </c>
      <c r="I53" s="31"/>
      <c r="J53" s="31">
        <f>VLOOKUP(C53,'штрафРУ-бонусРУ'!$A$2:$C$401,2,FALSE)</f>
        <v>0.20833333333333331</v>
      </c>
      <c r="K53" s="31">
        <f>VLOOKUP(C53,'штрафРУ-бонусРУ'!$A$2:$C$401,3,FALSE)</f>
        <v>0.08333333333333333</v>
      </c>
      <c r="L53" s="32">
        <f t="shared" si="5"/>
        <v>0.765497685185185</v>
      </c>
      <c r="M53" s="33"/>
      <c r="N53" s="49">
        <v>0.6914699074074074</v>
      </c>
      <c r="O53" s="49">
        <v>0.9292592592592593</v>
      </c>
      <c r="P53" s="49"/>
      <c r="Q53" s="49">
        <v>0.6221296296296296</v>
      </c>
      <c r="R53" s="49">
        <v>0.6491782407407407</v>
      </c>
      <c r="S53" s="49">
        <v>0.6604629629629629</v>
      </c>
      <c r="T53" s="49">
        <v>0.6635416666666667</v>
      </c>
      <c r="U53" s="49">
        <v>0.6810069444444444</v>
      </c>
      <c r="V53" s="49">
        <v>0.6674884259259258</v>
      </c>
      <c r="W53" s="49"/>
      <c r="X53" s="49">
        <v>0.675787037037037</v>
      </c>
      <c r="Y53" s="49">
        <v>0.5315856481481481</v>
      </c>
      <c r="Z53" s="49">
        <v>0.5427893518518518</v>
      </c>
      <c r="AA53" s="49">
        <v>0.5439583333333333</v>
      </c>
      <c r="AB53" s="49">
        <v>0.5512962962962963</v>
      </c>
      <c r="AC53" s="50"/>
      <c r="AD53" s="50"/>
      <c r="AE53" s="50"/>
      <c r="AF53" s="50"/>
      <c r="AG53" s="49">
        <v>0.909236111111111</v>
      </c>
      <c r="AH53" s="49">
        <v>0.7219444444444445</v>
      </c>
      <c r="AI53" s="49">
        <v>0.7428703703703704</v>
      </c>
      <c r="AJ53" s="50"/>
      <c r="AK53" s="50"/>
      <c r="AL53" s="49">
        <v>0.7729976851851852</v>
      </c>
      <c r="AM53" s="50"/>
      <c r="AN53" s="50"/>
      <c r="AO53" s="50"/>
      <c r="AP53" s="49">
        <v>0.7647106481481482</v>
      </c>
      <c r="AQ53" s="49">
        <v>0.7890162037037037</v>
      </c>
      <c r="AR53" s="49"/>
      <c r="AS53" s="49">
        <v>0.8209722222222222</v>
      </c>
      <c r="AT53" s="49">
        <v>0.8674305555555556</v>
      </c>
      <c r="AU53" s="35"/>
      <c r="AV53" s="35"/>
      <c r="AW53" s="35"/>
      <c r="AX53" s="35"/>
      <c r="AY53" s="35"/>
      <c r="AZ53" s="35"/>
    </row>
    <row r="54" spans="1:52" ht="13.5">
      <c r="A54" s="28">
        <v>17</v>
      </c>
      <c r="B54" s="29" t="s">
        <v>37</v>
      </c>
      <c r="C54" s="30">
        <v>54</v>
      </c>
      <c r="D54" s="71" t="s">
        <v>155</v>
      </c>
      <c r="E54" s="72" t="s">
        <v>186</v>
      </c>
      <c r="F54" s="31">
        <v>0.4293518518518518</v>
      </c>
      <c r="G54" s="31">
        <f t="shared" si="3"/>
        <v>0.005277777777777826</v>
      </c>
      <c r="H54" s="31">
        <f t="shared" si="4"/>
        <v>0.0625</v>
      </c>
      <c r="I54" s="31"/>
      <c r="J54" s="31">
        <f>VLOOKUP(C54,'штрафРУ-бонусРУ'!$A$2:$C$401,2,FALSE)</f>
        <v>0.35416666666666663</v>
      </c>
      <c r="K54" s="31">
        <f>VLOOKUP(C54,'штрафРУ-бонусРУ'!$A$2:$C$401,3,FALSE)</f>
        <v>0.041666666666666664</v>
      </c>
      <c r="L54" s="32">
        <f t="shared" si="5"/>
        <v>0.7990740740740739</v>
      </c>
      <c r="M54" s="33"/>
      <c r="N54" s="34">
        <v>0.6418287037037037</v>
      </c>
      <c r="O54" s="34">
        <v>0.9284722222222223</v>
      </c>
      <c r="P54" s="34"/>
      <c r="Q54" s="34">
        <v>0.5189930555555555</v>
      </c>
      <c r="R54" s="34">
        <v>0.5491319444444445</v>
      </c>
      <c r="S54" s="34">
        <v>0.5507060185185185</v>
      </c>
      <c r="T54" s="34">
        <v>0.5540046296296296</v>
      </c>
      <c r="U54" s="34">
        <v>0.5429166666666666</v>
      </c>
      <c r="V54" s="34">
        <v>0.5331944444444444</v>
      </c>
      <c r="W54" s="34"/>
      <c r="X54" s="34">
        <v>0.5388078703703704</v>
      </c>
      <c r="Y54" s="34">
        <v>0.6170254629629629</v>
      </c>
      <c r="Z54" s="34">
        <v>0.6197106481481481</v>
      </c>
      <c r="AA54" s="34">
        <v>0.6205787037037037</v>
      </c>
      <c r="AB54" s="34">
        <v>0.6272222222222222</v>
      </c>
      <c r="AC54" s="34">
        <v>0.6586111111111111</v>
      </c>
      <c r="AD54" s="34">
        <v>0.6596296296296297</v>
      </c>
      <c r="AE54" s="34">
        <v>0.6614236111111111</v>
      </c>
      <c r="AF54" s="34">
        <v>0.6653356481481482</v>
      </c>
      <c r="AG54" s="34">
        <v>0.9124652777777778</v>
      </c>
      <c r="AH54" s="34">
        <v>0.670613425925926</v>
      </c>
      <c r="AI54" s="34">
        <v>0.6907175925925926</v>
      </c>
      <c r="AJ54" s="34"/>
      <c r="AK54" s="34"/>
      <c r="AL54" s="34"/>
      <c r="AM54" s="34">
        <v>0.7279050925925926</v>
      </c>
      <c r="AN54" s="34"/>
      <c r="AO54" s="34">
        <v>0.7301157407407407</v>
      </c>
      <c r="AP54" s="34"/>
      <c r="AQ54" s="34"/>
      <c r="AR54" s="34">
        <v>0.7495717592592593</v>
      </c>
      <c r="AS54" s="34">
        <v>0.7906597222222222</v>
      </c>
      <c r="AT54" s="34">
        <v>0.8390972222222222</v>
      </c>
      <c r="AU54" s="35"/>
      <c r="AV54" s="35"/>
      <c r="AW54" s="35"/>
      <c r="AX54" s="35"/>
      <c r="AY54" s="35"/>
      <c r="AZ54" s="35"/>
    </row>
    <row r="55" spans="1:52" ht="13.5">
      <c r="A55" s="28">
        <v>18</v>
      </c>
      <c r="B55" s="39" t="s">
        <v>37</v>
      </c>
      <c r="C55" s="30">
        <v>55</v>
      </c>
      <c r="D55" s="71" t="s">
        <v>156</v>
      </c>
      <c r="E55" s="72" t="s">
        <v>186</v>
      </c>
      <c r="F55" s="31">
        <v>0.4460648148148148</v>
      </c>
      <c r="G55" s="31">
        <f t="shared" si="3"/>
        <v>0.015960648148148238</v>
      </c>
      <c r="H55" s="31">
        <f t="shared" si="4"/>
        <v>0.16666666666666666</v>
      </c>
      <c r="I55" s="31"/>
      <c r="J55" s="31">
        <f>VLOOKUP(C55,'штрафРУ-бонусРУ'!$A$2:$C$401,2,FALSE)</f>
        <v>0.3333333333333333</v>
      </c>
      <c r="K55" s="31">
        <f>VLOOKUP(C55,'штрафРУ-бонусРУ'!$A$2:$C$401,3,FALSE)</f>
        <v>0.08333333333333331</v>
      </c>
      <c r="L55" s="32">
        <f t="shared" si="5"/>
        <v>0.8467708333333333</v>
      </c>
      <c r="M55" s="33"/>
      <c r="N55" s="34">
        <v>0.6745717592592593</v>
      </c>
      <c r="O55" s="34"/>
      <c r="P55" s="34"/>
      <c r="Q55" s="34">
        <v>0.5324305555555556</v>
      </c>
      <c r="R55" s="34">
        <v>0.6593287037037037</v>
      </c>
      <c r="S55" s="34">
        <v>0.6672337962962963</v>
      </c>
      <c r="T55" s="34">
        <v>0.6702430555555555</v>
      </c>
      <c r="U55" s="34">
        <v>0.6317592592592592</v>
      </c>
      <c r="V55" s="34">
        <v>0.6476157407407407</v>
      </c>
      <c r="W55" s="34">
        <v>0.6523726851851852</v>
      </c>
      <c r="X55" s="34">
        <v>0.6552546296296297</v>
      </c>
      <c r="Y55" s="34">
        <v>0.6191087962962963</v>
      </c>
      <c r="Z55" s="34">
        <v>0.6224074074074074</v>
      </c>
      <c r="AA55" s="34">
        <v>0.6232986111111111</v>
      </c>
      <c r="AB55" s="34">
        <v>0.6085416666666666</v>
      </c>
      <c r="AC55" s="34">
        <v>0.6980208333333334</v>
      </c>
      <c r="AD55" s="34"/>
      <c r="AE55" s="34"/>
      <c r="AF55" s="34">
        <v>0.7154398148148148</v>
      </c>
      <c r="AG55" s="34">
        <v>0.7361574074074074</v>
      </c>
      <c r="AH55" s="34"/>
      <c r="AI55" s="34"/>
      <c r="AJ55" s="34"/>
      <c r="AK55" s="34"/>
      <c r="AL55" s="34">
        <v>0.7805439814814815</v>
      </c>
      <c r="AM55" s="34"/>
      <c r="AN55" s="34"/>
      <c r="AO55" s="34"/>
      <c r="AP55" s="34">
        <v>0.7787037037037038</v>
      </c>
      <c r="AQ55" s="34">
        <v>0.7986921296296297</v>
      </c>
      <c r="AR55" s="34"/>
      <c r="AS55" s="34">
        <v>0.8528703703703703</v>
      </c>
      <c r="AT55" s="34">
        <v>0.9172337962962963</v>
      </c>
      <c r="AU55" s="35"/>
      <c r="AV55" s="35"/>
      <c r="AW55" s="35"/>
      <c r="AX55" s="35"/>
      <c r="AY55" s="35"/>
      <c r="AZ55" s="35"/>
    </row>
    <row r="56" spans="1:52" ht="13.5">
      <c r="A56" s="28">
        <v>19</v>
      </c>
      <c r="B56" s="39" t="s">
        <v>37</v>
      </c>
      <c r="C56" s="30">
        <v>69</v>
      </c>
      <c r="D56" s="71" t="s">
        <v>168</v>
      </c>
      <c r="E56" s="72" t="s">
        <v>186</v>
      </c>
      <c r="F56" s="31">
        <v>0.4552199074074074</v>
      </c>
      <c r="G56" s="31">
        <f t="shared" si="3"/>
        <v>0.011724537037036908</v>
      </c>
      <c r="H56" s="31">
        <f t="shared" si="4"/>
        <v>0.16666666666666666</v>
      </c>
      <c r="I56" s="31"/>
      <c r="J56" s="31">
        <f>VLOOKUP(C56,'штрафРУ-бонусРУ'!$A$2:$C$401,2,FALSE)</f>
        <v>0.29166666666666663</v>
      </c>
      <c r="K56" s="31">
        <f>VLOOKUP(C56,'штрафРУ-бонусРУ'!$A$2:$C$401,3,FALSE)</f>
        <v>0.027777777777777773</v>
      </c>
      <c r="L56" s="32">
        <f t="shared" si="5"/>
        <v>0.874050925925926</v>
      </c>
      <c r="M56" s="33"/>
      <c r="N56" s="49">
        <v>0.676875</v>
      </c>
      <c r="O56" s="49"/>
      <c r="P56" s="49"/>
      <c r="Q56" s="49">
        <v>0.5156712962962963</v>
      </c>
      <c r="R56" s="49">
        <v>0.6588194444444445</v>
      </c>
      <c r="S56" s="49">
        <v>0.6658564814814815</v>
      </c>
      <c r="T56" s="49">
        <v>0.671712962962963</v>
      </c>
      <c r="U56" s="49">
        <v>0.6416898148148148</v>
      </c>
      <c r="V56" s="49">
        <v>0.6475115740740741</v>
      </c>
      <c r="W56" s="49">
        <v>0.6521990740740741</v>
      </c>
      <c r="X56" s="49">
        <v>0.6561921296296297</v>
      </c>
      <c r="Y56" s="49">
        <v>0.6149189814814815</v>
      </c>
      <c r="Z56" s="49"/>
      <c r="AA56" s="50"/>
      <c r="AB56" s="49">
        <v>0.6045949074074074</v>
      </c>
      <c r="AC56" s="50"/>
      <c r="AD56" s="50"/>
      <c r="AE56" s="50"/>
      <c r="AF56" s="50">
        <v>1</v>
      </c>
      <c r="AG56" s="49">
        <v>0.7321643518518518</v>
      </c>
      <c r="AH56" s="49">
        <v>0.9351851851851851</v>
      </c>
      <c r="AI56" s="49">
        <v>0.9387152777777777</v>
      </c>
      <c r="AJ56" s="50"/>
      <c r="AK56" s="50"/>
      <c r="AL56" s="49">
        <v>0.7634375</v>
      </c>
      <c r="AM56" s="49">
        <v>0.9129166666666667</v>
      </c>
      <c r="AN56" s="50"/>
      <c r="AO56" s="49">
        <v>0.9147916666666666</v>
      </c>
      <c r="AP56" s="49">
        <v>0.7596759259259259</v>
      </c>
      <c r="AQ56" s="49">
        <v>0.7858217592592592</v>
      </c>
      <c r="AR56" s="49"/>
      <c r="AS56" s="49">
        <v>0.830787037037037</v>
      </c>
      <c r="AT56" s="49">
        <v>0.8835648148148149</v>
      </c>
      <c r="AU56" s="35"/>
      <c r="AV56" s="35"/>
      <c r="AW56" s="35"/>
      <c r="AX56" s="35"/>
      <c r="AY56" s="35"/>
      <c r="AZ56" s="35"/>
    </row>
    <row r="57" spans="1:52" ht="13.5">
      <c r="A57" s="28">
        <v>20</v>
      </c>
      <c r="B57" s="39" t="s">
        <v>37</v>
      </c>
      <c r="C57" s="30">
        <v>52</v>
      </c>
      <c r="D57" s="71" t="s">
        <v>153</v>
      </c>
      <c r="E57" s="72" t="s">
        <v>186</v>
      </c>
      <c r="F57" s="31">
        <v>0.44525462962962964</v>
      </c>
      <c r="G57" s="31">
        <f t="shared" si="3"/>
        <v>0.020173611111111267</v>
      </c>
      <c r="H57" s="31">
        <f t="shared" si="4"/>
        <v>0.020833333333333332</v>
      </c>
      <c r="I57" s="31"/>
      <c r="J57" s="31">
        <f>VLOOKUP(C57,'штрафРУ-бонусРУ'!$A$2:$C$401,2,FALSE)</f>
        <v>0.4583333333333333</v>
      </c>
      <c r="K57" s="31">
        <f>VLOOKUP(C57,'штрафРУ-бонусРУ'!$A$2:$C$401,3,FALSE)</f>
        <v>0.01388888888888888</v>
      </c>
      <c r="L57" s="32">
        <f t="shared" si="5"/>
        <v>0.8903587962962962</v>
      </c>
      <c r="M57" s="33"/>
      <c r="N57" s="34">
        <v>0.6845833333333333</v>
      </c>
      <c r="O57" s="34"/>
      <c r="P57" s="34"/>
      <c r="Q57" s="34">
        <v>0.5733796296296296</v>
      </c>
      <c r="R57" s="34">
        <v>0.5767824074074074</v>
      </c>
      <c r="S57" s="34">
        <v>0.5804050925925927</v>
      </c>
      <c r="T57" s="34">
        <v>0.5841666666666666</v>
      </c>
      <c r="U57" s="34">
        <v>0.6157175925925926</v>
      </c>
      <c r="V57" s="34">
        <v>0.5897685185185185</v>
      </c>
      <c r="W57" s="34">
        <v>0.5992129629629629</v>
      </c>
      <c r="X57" s="34">
        <v>0.6041898148148148</v>
      </c>
      <c r="Y57" s="34">
        <v>0.6326504629629629</v>
      </c>
      <c r="Z57" s="34">
        <v>0.6333912037037037</v>
      </c>
      <c r="AA57" s="34">
        <v>0.6341087962962962</v>
      </c>
      <c r="AB57" s="34">
        <v>0.6466782407407408</v>
      </c>
      <c r="AC57" s="34">
        <v>0.7103587962962963</v>
      </c>
      <c r="AD57" s="34"/>
      <c r="AE57" s="34">
        <v>0.7130439814814814</v>
      </c>
      <c r="AF57" s="34">
        <v>0.7180439814814815</v>
      </c>
      <c r="AG57" s="34">
        <v>0.9197106481481482</v>
      </c>
      <c r="AH57" s="34">
        <v>0.7232060185185185</v>
      </c>
      <c r="AI57" s="34">
        <v>0.7972337962962963</v>
      </c>
      <c r="AJ57" s="34"/>
      <c r="AK57" s="34"/>
      <c r="AL57" s="34">
        <v>0.8383101851851852</v>
      </c>
      <c r="AM57" s="34">
        <v>0.7493055555555556</v>
      </c>
      <c r="AN57" s="34">
        <v>0.7556712962962964</v>
      </c>
      <c r="AO57" s="34">
        <v>0.7571180555555556</v>
      </c>
      <c r="AP57" s="34">
        <v>0.8252546296296296</v>
      </c>
      <c r="AQ57" s="34">
        <v>0.8630787037037037</v>
      </c>
      <c r="AR57" s="34"/>
      <c r="AS57" s="34">
        <v>0.8881018518518519</v>
      </c>
      <c r="AT57" s="34">
        <v>0.8967824074074073</v>
      </c>
      <c r="AU57" s="35"/>
      <c r="AV57" s="35"/>
      <c r="AW57" s="35"/>
      <c r="AX57" s="35"/>
      <c r="AY57" s="35"/>
      <c r="AZ57" s="35"/>
    </row>
    <row r="58" spans="1:52" ht="13.5">
      <c r="A58" s="28">
        <v>21</v>
      </c>
      <c r="B58" s="29" t="s">
        <v>37</v>
      </c>
      <c r="C58" s="30">
        <v>50</v>
      </c>
      <c r="D58" s="71" t="s">
        <v>151</v>
      </c>
      <c r="E58" s="72" t="s">
        <v>186</v>
      </c>
      <c r="F58" s="31">
        <v>0.4369444444444444</v>
      </c>
      <c r="G58" s="31">
        <f t="shared" si="3"/>
        <v>0.0023263888888889195</v>
      </c>
      <c r="H58" s="31">
        <f t="shared" si="4"/>
        <v>0.14583333333333331</v>
      </c>
      <c r="I58" s="31"/>
      <c r="J58" s="31">
        <f>VLOOKUP(C58,'штрафРУ-бонусРУ'!$A$2:$C$401,2,FALSE)</f>
        <v>0.375</v>
      </c>
      <c r="K58" s="31">
        <f>VLOOKUP(C58,'штрафРУ-бонусРУ'!$A$2:$C$401,3,FALSE)</f>
        <v>0.041666666666666664</v>
      </c>
      <c r="L58" s="32">
        <f t="shared" si="5"/>
        <v>0.9137847222222222</v>
      </c>
      <c r="M58" s="33"/>
      <c r="N58" s="34">
        <v>0.6715162037037037</v>
      </c>
      <c r="O58" s="34"/>
      <c r="P58" s="34"/>
      <c r="Q58" s="34">
        <v>0.5973611111111111</v>
      </c>
      <c r="R58" s="34">
        <v>0.5247337962962962</v>
      </c>
      <c r="S58" s="34"/>
      <c r="T58" s="34">
        <v>0.5319212962962964</v>
      </c>
      <c r="U58" s="34">
        <v>0.6068402777777778</v>
      </c>
      <c r="V58" s="34">
        <v>0.5131944444444444</v>
      </c>
      <c r="W58" s="34"/>
      <c r="X58" s="34">
        <v>0.5195138888888889</v>
      </c>
      <c r="Y58" s="34">
        <v>0.6181712962962963</v>
      </c>
      <c r="Z58" s="34">
        <v>0.6204976851851852</v>
      </c>
      <c r="AA58" s="34">
        <v>0.6213194444444444</v>
      </c>
      <c r="AB58" s="34">
        <v>0.6280092592592593</v>
      </c>
      <c r="AC58" s="34"/>
      <c r="AD58" s="34"/>
      <c r="AE58" s="34"/>
      <c r="AF58" s="34">
        <v>0.7137847222222221</v>
      </c>
      <c r="AG58" s="34">
        <v>0.728761574074074</v>
      </c>
      <c r="AH58" s="34">
        <v>0.7436921296296296</v>
      </c>
      <c r="AI58" s="34">
        <v>0.7638194444444445</v>
      </c>
      <c r="AJ58" s="34"/>
      <c r="AK58" s="34"/>
      <c r="AL58" s="34"/>
      <c r="AM58" s="34">
        <v>0.8875578703703703</v>
      </c>
      <c r="AN58" s="34"/>
      <c r="AO58" s="34">
        <v>0.8904976851851852</v>
      </c>
      <c r="AP58" s="34"/>
      <c r="AQ58" s="34"/>
      <c r="AR58" s="34">
        <v>0.7779050925925927</v>
      </c>
      <c r="AS58" s="34">
        <v>0.8185069444444445</v>
      </c>
      <c r="AT58" s="34">
        <v>0.8681481481481481</v>
      </c>
      <c r="AU58" s="35"/>
      <c r="AV58" s="35"/>
      <c r="AW58" s="35"/>
      <c r="AX58" s="35"/>
      <c r="AY58" s="35"/>
      <c r="AZ58" s="35"/>
    </row>
    <row r="59" spans="1:52" ht="13.5">
      <c r="A59" s="28">
        <v>22</v>
      </c>
      <c r="B59" s="39" t="s">
        <v>37</v>
      </c>
      <c r="C59" s="30">
        <v>53</v>
      </c>
      <c r="D59" s="71" t="s">
        <v>154</v>
      </c>
      <c r="E59" s="72" t="s">
        <v>186</v>
      </c>
      <c r="F59" s="31">
        <v>0.4584490740740741</v>
      </c>
      <c r="G59" s="31">
        <f t="shared" si="3"/>
        <v>0.01923611111111101</v>
      </c>
      <c r="H59" s="31">
        <f t="shared" si="4"/>
        <v>0.1875</v>
      </c>
      <c r="I59" s="31"/>
      <c r="J59" s="31">
        <f>VLOOKUP(C59,'штрафРУ-бонусРУ'!$A$2:$C$401,2,FALSE)</f>
        <v>0.375</v>
      </c>
      <c r="K59" s="31">
        <f>VLOOKUP(C59,'штрафРУ-бонусРУ'!$A$2:$C$401,3,FALSE)</f>
        <v>0.062499999999999986</v>
      </c>
      <c r="L59" s="32">
        <f t="shared" si="5"/>
        <v>0.9392129629629631</v>
      </c>
      <c r="M59" s="33"/>
      <c r="N59" s="49">
        <v>0.7058101851851851</v>
      </c>
      <c r="O59" s="49">
        <v>0.9282638888888889</v>
      </c>
      <c r="P59" s="49"/>
      <c r="Q59" s="49">
        <v>0.6375810185185186</v>
      </c>
      <c r="R59" s="49">
        <v>0.6186226851851852</v>
      </c>
      <c r="S59" s="49">
        <v>0.6311921296296296</v>
      </c>
      <c r="T59" s="49">
        <v>0.6346759259259259</v>
      </c>
      <c r="U59" s="49">
        <v>0.5861689814814816</v>
      </c>
      <c r="V59" s="49">
        <v>0.5982291666666667</v>
      </c>
      <c r="W59" s="49">
        <v>0.6041666666666666</v>
      </c>
      <c r="X59" s="49">
        <v>0.612025462962963</v>
      </c>
      <c r="Y59" s="49">
        <v>0.5696412037037036</v>
      </c>
      <c r="Z59" s="49">
        <v>0.5703703703703703</v>
      </c>
      <c r="AA59" s="49">
        <v>0.5716435185185186</v>
      </c>
      <c r="AB59" s="49">
        <v>0.5607175925925926</v>
      </c>
      <c r="AC59" s="50"/>
      <c r="AD59" s="50"/>
      <c r="AE59" s="50"/>
      <c r="AF59" s="49">
        <v>0.7496875</v>
      </c>
      <c r="AG59" s="49">
        <v>0.7782754629629629</v>
      </c>
      <c r="AH59" s="49">
        <v>0.8888425925925926</v>
      </c>
      <c r="AI59" s="49">
        <v>0.9185300925925927</v>
      </c>
      <c r="AJ59" s="50"/>
      <c r="AK59" s="50"/>
      <c r="AL59" s="49">
        <v>0.8207060185185185</v>
      </c>
      <c r="AM59" s="50"/>
      <c r="AN59" s="50"/>
      <c r="AO59" s="50"/>
      <c r="AP59" s="49">
        <v>0.816087962962963</v>
      </c>
      <c r="AQ59" s="49">
        <v>0.8596875</v>
      </c>
      <c r="AR59" s="49"/>
      <c r="AS59" s="50"/>
      <c r="AT59" s="50"/>
      <c r="AU59" s="35"/>
      <c r="AV59" s="35"/>
      <c r="AW59" s="35"/>
      <c r="AX59" s="35"/>
      <c r="AY59" s="35"/>
      <c r="AZ59" s="35"/>
    </row>
    <row r="60" spans="1:52" ht="13.5">
      <c r="A60" s="28">
        <v>23</v>
      </c>
      <c r="B60" s="39" t="s">
        <v>37</v>
      </c>
      <c r="C60" s="30">
        <v>49</v>
      </c>
      <c r="D60" s="71" t="s">
        <v>150</v>
      </c>
      <c r="E60" s="72" t="s">
        <v>186</v>
      </c>
      <c r="F60" s="31">
        <v>0.4550578703703703</v>
      </c>
      <c r="G60" s="31">
        <f t="shared" si="3"/>
        <v>0.01228009259259244</v>
      </c>
      <c r="H60" s="31">
        <f t="shared" si="4"/>
        <v>0.08333333333333333</v>
      </c>
      <c r="I60" s="31"/>
      <c r="J60" s="31">
        <f>VLOOKUP(C60,'штрафРУ-бонусРУ'!$A$2:$C$401,2,FALSE)</f>
        <v>0.47916666666666663</v>
      </c>
      <c r="K60" s="31">
        <f>VLOOKUP(C60,'штрафРУ-бонусРУ'!$A$2:$C$401,3,FALSE)</f>
        <v>0.0625</v>
      </c>
      <c r="L60" s="32">
        <f t="shared" si="5"/>
        <v>0.9427777777777777</v>
      </c>
      <c r="M60" s="33"/>
      <c r="N60" s="49">
        <v>0.7061458333333334</v>
      </c>
      <c r="O60" s="49"/>
      <c r="P60" s="49"/>
      <c r="Q60" s="49">
        <v>0.6476620370370371</v>
      </c>
      <c r="R60" s="49">
        <v>0.6531134259259259</v>
      </c>
      <c r="S60" s="49">
        <v>0.6636226851851852</v>
      </c>
      <c r="T60" s="49">
        <v>0.6673495370370371</v>
      </c>
      <c r="U60" s="49">
        <v>0.6983912037037037</v>
      </c>
      <c r="V60" s="49">
        <v>0.6699074074074075</v>
      </c>
      <c r="W60" s="49">
        <v>0.6716782407407407</v>
      </c>
      <c r="X60" s="49">
        <v>0.6780324074074073</v>
      </c>
      <c r="Y60" s="49">
        <v>0.6867013888888889</v>
      </c>
      <c r="Z60" s="49"/>
      <c r="AA60" s="49">
        <v>0.6876041666666667</v>
      </c>
      <c r="AB60" s="49">
        <v>0.5398263888888889</v>
      </c>
      <c r="AC60" s="49">
        <v>0.7303356481481482</v>
      </c>
      <c r="AD60" s="50"/>
      <c r="AE60" s="49">
        <v>0.734826388888889</v>
      </c>
      <c r="AF60" s="50">
        <v>1</v>
      </c>
      <c r="AG60" s="50"/>
      <c r="AH60" s="49">
        <v>0.7437847222222222</v>
      </c>
      <c r="AI60" s="49">
        <v>0.7731134259259259</v>
      </c>
      <c r="AJ60" s="50"/>
      <c r="AK60" s="50"/>
      <c r="AL60" s="50"/>
      <c r="AM60" s="49">
        <v>0.8227314814814815</v>
      </c>
      <c r="AN60" s="50"/>
      <c r="AO60" s="49">
        <v>0.8244675925925926</v>
      </c>
      <c r="AP60" s="50"/>
      <c r="AQ60" s="50"/>
      <c r="AR60" s="49">
        <v>0.7876273148148147</v>
      </c>
      <c r="AS60" s="49">
        <v>0.9056597222222221</v>
      </c>
      <c r="AT60" s="50"/>
      <c r="AU60" s="35"/>
      <c r="AV60" s="35"/>
      <c r="AW60" s="35"/>
      <c r="AX60" s="35"/>
      <c r="AY60" s="35"/>
      <c r="AZ60" s="35"/>
    </row>
    <row r="61" spans="1:52" ht="13.5">
      <c r="A61" s="28">
        <v>24</v>
      </c>
      <c r="B61" s="39" t="s">
        <v>37</v>
      </c>
      <c r="C61" s="30">
        <v>44</v>
      </c>
      <c r="D61" s="71" t="s">
        <v>145</v>
      </c>
      <c r="E61" s="72" t="s">
        <v>186</v>
      </c>
      <c r="F61" s="31">
        <v>0.4446412037037037</v>
      </c>
      <c r="G61" s="31">
        <f t="shared" si="3"/>
        <v>0.00635416666666655</v>
      </c>
      <c r="H61" s="31">
        <f t="shared" si="4"/>
        <v>0.14583333333333331</v>
      </c>
      <c r="I61" s="31"/>
      <c r="J61" s="31">
        <f>VLOOKUP(C61,'штрафРУ-бонусРУ'!$A$2:$C$401,2,FALSE)</f>
        <v>0.41666666666666663</v>
      </c>
      <c r="K61" s="31">
        <f>VLOOKUP(C61,'штрафРУ-бонусРУ'!$A$2:$C$401,3,FALSE)</f>
        <v>0.041666666666666664</v>
      </c>
      <c r="L61" s="32">
        <f t="shared" si="5"/>
        <v>0.9591203703703705</v>
      </c>
      <c r="M61" s="33"/>
      <c r="N61" s="34">
        <v>0.6508564814814815</v>
      </c>
      <c r="O61" s="34">
        <v>0.8908217592592593</v>
      </c>
      <c r="P61" s="34"/>
      <c r="Q61" s="34">
        <v>0.5137268518518519</v>
      </c>
      <c r="R61" s="34">
        <v>0.5760416666666667</v>
      </c>
      <c r="S61" s="34">
        <v>0.5822106481481482</v>
      </c>
      <c r="T61" s="34">
        <v>0.5851851851851851</v>
      </c>
      <c r="U61" s="34">
        <v>0.5957175925925926</v>
      </c>
      <c r="V61" s="34">
        <v>0.6757986111111111</v>
      </c>
      <c r="W61" s="34"/>
      <c r="X61" s="34">
        <v>0.6812152777777777</v>
      </c>
      <c r="Y61" s="34">
        <v>0.6125347222222223</v>
      </c>
      <c r="Z61" s="34">
        <v>0.6127199074074073</v>
      </c>
      <c r="AA61" s="34">
        <v>0.6136574074074074</v>
      </c>
      <c r="AB61" s="34">
        <v>0.6210300925925926</v>
      </c>
      <c r="AC61" s="34">
        <v>0.8812152777777778</v>
      </c>
      <c r="AD61" s="34"/>
      <c r="AE61" s="34"/>
      <c r="AF61" s="34">
        <v>0.6974421296296297</v>
      </c>
      <c r="AG61" s="34"/>
      <c r="AH61" s="34">
        <v>0.7063541666666667</v>
      </c>
      <c r="AI61" s="34">
        <v>0.7309722222222222</v>
      </c>
      <c r="AJ61" s="34"/>
      <c r="AK61" s="34"/>
      <c r="AL61" s="34"/>
      <c r="AM61" s="34">
        <v>0.8474305555555556</v>
      </c>
      <c r="AN61" s="34"/>
      <c r="AO61" s="34">
        <v>0.8497800925925926</v>
      </c>
      <c r="AP61" s="34"/>
      <c r="AQ61" s="34"/>
      <c r="AR61" s="34">
        <v>0.7392476851851852</v>
      </c>
      <c r="AS61" s="34">
        <v>0.8152083333333334</v>
      </c>
      <c r="AT61" s="34"/>
      <c r="AU61" s="35"/>
      <c r="AV61" s="35"/>
      <c r="AW61" s="35"/>
      <c r="AX61" s="35"/>
      <c r="AY61" s="35"/>
      <c r="AZ61" s="35"/>
    </row>
    <row r="62" spans="1:52" ht="13.5">
      <c r="A62" s="28">
        <v>25</v>
      </c>
      <c r="B62" s="39" t="s">
        <v>37</v>
      </c>
      <c r="C62" s="30">
        <v>62</v>
      </c>
      <c r="D62" s="71" t="s">
        <v>163</v>
      </c>
      <c r="E62" s="72" t="s">
        <v>186</v>
      </c>
      <c r="F62" s="31">
        <v>0.4530208333333334</v>
      </c>
      <c r="G62" s="31">
        <f t="shared" si="3"/>
        <v>0.021365740740740824</v>
      </c>
      <c r="H62" s="31">
        <f t="shared" si="4"/>
        <v>0.22916666666666666</v>
      </c>
      <c r="I62" s="31"/>
      <c r="J62" s="31">
        <f>VLOOKUP(C62,'штрафРУ-бонусРУ'!$A$2:$C$401,2,FALSE)</f>
        <v>0.375</v>
      </c>
      <c r="K62" s="31">
        <f>VLOOKUP(C62,'штрафРУ-бонусРУ'!$A$2:$C$401,3,FALSE)</f>
        <v>0.041666666666666664</v>
      </c>
      <c r="L62" s="32">
        <f t="shared" si="5"/>
        <v>0.9941550925925927</v>
      </c>
      <c r="M62" s="33"/>
      <c r="N62" s="49">
        <v>0.6666435185185186</v>
      </c>
      <c r="O62" s="49"/>
      <c r="P62" s="49"/>
      <c r="Q62" s="49">
        <v>0.648888888888889</v>
      </c>
      <c r="R62" s="49">
        <v>0.6247337962962963</v>
      </c>
      <c r="S62" s="49">
        <v>0.6403587962962963</v>
      </c>
      <c r="T62" s="49">
        <v>0.6434375</v>
      </c>
      <c r="U62" s="49">
        <v>0.6006481481481482</v>
      </c>
      <c r="V62" s="49">
        <v>0.605474537037037</v>
      </c>
      <c r="W62" s="49">
        <v>0.6112152777777778</v>
      </c>
      <c r="X62" s="49">
        <v>0.6193402777777778</v>
      </c>
      <c r="Y62" s="49">
        <v>0.5800694444444444</v>
      </c>
      <c r="Z62" s="49"/>
      <c r="AA62" s="50"/>
      <c r="AB62" s="49">
        <v>0.57</v>
      </c>
      <c r="AC62" s="50"/>
      <c r="AD62" s="50"/>
      <c r="AE62" s="50"/>
      <c r="AF62" s="50"/>
      <c r="AG62" s="49">
        <v>0.7045023148148148</v>
      </c>
      <c r="AH62" s="49">
        <v>0.9427083333333334</v>
      </c>
      <c r="AI62" s="50"/>
      <c r="AJ62" s="50"/>
      <c r="AK62" s="50"/>
      <c r="AL62" s="50"/>
      <c r="AM62" s="49">
        <v>0.9098611111111111</v>
      </c>
      <c r="AN62" s="50"/>
      <c r="AO62" s="49">
        <v>0.9148148148148149</v>
      </c>
      <c r="AP62" s="50"/>
      <c r="AQ62" s="50"/>
      <c r="AR62" s="49">
        <v>0.7491319444444445</v>
      </c>
      <c r="AS62" s="49">
        <v>0.8157175925925926</v>
      </c>
      <c r="AT62" s="49">
        <v>0.8758333333333334</v>
      </c>
      <c r="AU62" s="35"/>
      <c r="AV62" s="35"/>
      <c r="AW62" s="35"/>
      <c r="AX62" s="35"/>
      <c r="AY62" s="35"/>
      <c r="AZ62" s="35"/>
    </row>
    <row r="63" spans="1:52" ht="13.5">
      <c r="A63" s="28">
        <v>26</v>
      </c>
      <c r="B63" s="39" t="s">
        <v>37</v>
      </c>
      <c r="C63" s="30">
        <v>74</v>
      </c>
      <c r="D63" s="71" t="s">
        <v>173</v>
      </c>
      <c r="E63" s="72" t="s">
        <v>186</v>
      </c>
      <c r="F63" s="31">
        <v>0.45416666666666666</v>
      </c>
      <c r="G63" s="31">
        <f t="shared" si="3"/>
        <v>0.0018287037037036935</v>
      </c>
      <c r="H63" s="31">
        <f t="shared" si="4"/>
        <v>0.22916666666666666</v>
      </c>
      <c r="I63" s="31"/>
      <c r="J63" s="31">
        <f>VLOOKUP(C63,'штрафРУ-бонусРУ'!$A$2:$C$401,2,FALSE)</f>
        <v>0.5</v>
      </c>
      <c r="K63" s="31">
        <f>VLOOKUP(C63,'штрафРУ-бонусРУ'!$A$2:$C$401,3,FALSE)</f>
        <v>0.041666666666666664</v>
      </c>
      <c r="L63" s="32">
        <f t="shared" si="5"/>
        <v>1.139837962962963</v>
      </c>
      <c r="M63" s="33"/>
      <c r="N63" s="49">
        <v>0.698587962962963</v>
      </c>
      <c r="O63" s="49">
        <v>0.930162037037037</v>
      </c>
      <c r="P63" s="49"/>
      <c r="Q63" s="49">
        <v>0.5769791666666667</v>
      </c>
      <c r="R63" s="49">
        <v>0.5603356481481482</v>
      </c>
      <c r="S63" s="49">
        <v>0.5607291666666666</v>
      </c>
      <c r="T63" s="49">
        <v>0.5667824074074074</v>
      </c>
      <c r="U63" s="49">
        <v>0.5310532407407408</v>
      </c>
      <c r="V63" s="49">
        <v>0.5459722222222222</v>
      </c>
      <c r="W63" s="49"/>
      <c r="X63" s="49">
        <v>0.5550694444444445</v>
      </c>
      <c r="Y63" s="49">
        <v>0.5212268518518518</v>
      </c>
      <c r="Z63" s="49">
        <v>0.5226620370370371</v>
      </c>
      <c r="AA63" s="49">
        <v>0.52375</v>
      </c>
      <c r="AB63" s="49">
        <v>0.640613425925926</v>
      </c>
      <c r="AC63" s="49">
        <v>0.7382291666666667</v>
      </c>
      <c r="AD63" s="50"/>
      <c r="AE63" s="50"/>
      <c r="AF63" s="49">
        <v>0.7507638888888889</v>
      </c>
      <c r="AG63" s="50"/>
      <c r="AH63" s="49">
        <v>0.9073148148148148</v>
      </c>
      <c r="AI63" s="49">
        <v>0.9184490740740742</v>
      </c>
      <c r="AJ63" s="50"/>
      <c r="AK63" s="50"/>
      <c r="AL63" s="50"/>
      <c r="AM63" s="50"/>
      <c r="AN63" s="50"/>
      <c r="AO63" s="50"/>
      <c r="AP63" s="50"/>
      <c r="AQ63" s="50"/>
      <c r="AR63" s="49">
        <v>0.7856481481481481</v>
      </c>
      <c r="AS63" s="49">
        <v>0.8249768518518518</v>
      </c>
      <c r="AT63" s="49">
        <v>0.8844791666666666</v>
      </c>
      <c r="AU63" s="35"/>
      <c r="AV63" s="35"/>
      <c r="AW63" s="35"/>
      <c r="AX63" s="35"/>
      <c r="AY63" s="35"/>
      <c r="AZ63" s="35"/>
    </row>
    <row r="64" spans="1:52" ht="13.5">
      <c r="A64" s="28">
        <v>27</v>
      </c>
      <c r="B64" s="39" t="s">
        <v>37</v>
      </c>
      <c r="C64" s="30">
        <v>41</v>
      </c>
      <c r="D64" s="71" t="s">
        <v>142</v>
      </c>
      <c r="E64" s="72" t="s">
        <v>186</v>
      </c>
      <c r="F64" s="31">
        <v>0.45633101851851854</v>
      </c>
      <c r="G64" s="31">
        <f t="shared" si="3"/>
        <v>0.007337962962963074</v>
      </c>
      <c r="H64" s="31">
        <f t="shared" si="4"/>
        <v>0.29166666666666663</v>
      </c>
      <c r="I64" s="31"/>
      <c r="J64" s="31">
        <f>VLOOKUP(C64,'штрафРУ-бонусРУ'!$A$2:$C$401,2,FALSE)</f>
        <v>0.47916666666666663</v>
      </c>
      <c r="K64" s="31">
        <f>VLOOKUP(C64,'штрафРУ-бонусРУ'!$A$2:$C$401,3,FALSE)</f>
        <v>0.041666666666666664</v>
      </c>
      <c r="L64" s="32">
        <f t="shared" si="5"/>
        <v>1.178159722222222</v>
      </c>
      <c r="M64" s="33"/>
      <c r="N64" s="49">
        <v>0.9300810185185185</v>
      </c>
      <c r="O64" s="49"/>
      <c r="P64" s="49"/>
      <c r="Q64" s="49">
        <v>0.577025462962963</v>
      </c>
      <c r="R64" s="49">
        <v>0.5608680555555555</v>
      </c>
      <c r="S64" s="49">
        <v>0.5667361111111111</v>
      </c>
      <c r="T64" s="49">
        <v>0.5682754629629629</v>
      </c>
      <c r="U64" s="49">
        <v>0.5311689814814815</v>
      </c>
      <c r="V64" s="49">
        <v>0.5460995370370371</v>
      </c>
      <c r="W64" s="49"/>
      <c r="X64" s="49"/>
      <c r="Y64" s="49">
        <v>0.5218171296296296</v>
      </c>
      <c r="Z64" s="49">
        <v>0.523287037037037</v>
      </c>
      <c r="AA64" s="49">
        <v>0.523900462962963</v>
      </c>
      <c r="AB64" s="49">
        <v>0.6420717592592592</v>
      </c>
      <c r="AC64" s="49">
        <v>0.7373958333333334</v>
      </c>
      <c r="AD64" s="50"/>
      <c r="AE64" s="50"/>
      <c r="AF64" s="49">
        <v>0.7505787037037037</v>
      </c>
      <c r="AG64" s="50"/>
      <c r="AH64" s="49">
        <v>0.9071296296296296</v>
      </c>
      <c r="AI64" s="49">
        <v>0.9186805555555555</v>
      </c>
      <c r="AJ64" s="50"/>
      <c r="AK64" s="50"/>
      <c r="AL64" s="50"/>
      <c r="AM64" s="50"/>
      <c r="AN64" s="50"/>
      <c r="AO64" s="50"/>
      <c r="AP64" s="50"/>
      <c r="AQ64" s="50"/>
      <c r="AR64" s="49">
        <v>0.7858449074074074</v>
      </c>
      <c r="AS64" s="49">
        <v>0.8257754629629629</v>
      </c>
      <c r="AT64" s="49">
        <v>0.8844560185185185</v>
      </c>
      <c r="AU64" s="35"/>
      <c r="AV64" s="35"/>
      <c r="AW64" s="35"/>
      <c r="AX64" s="35"/>
      <c r="AY64" s="35"/>
      <c r="AZ64" s="35"/>
    </row>
    <row r="65" spans="1:52" ht="13.5">
      <c r="A65" s="28">
        <v>28</v>
      </c>
      <c r="B65" s="29" t="s">
        <v>37</v>
      </c>
      <c r="C65" s="30">
        <v>71</v>
      </c>
      <c r="D65" s="71" t="s">
        <v>170</v>
      </c>
      <c r="E65" s="72" t="s">
        <v>186</v>
      </c>
      <c r="F65" s="31">
        <v>0.40274305555555556</v>
      </c>
      <c r="G65" s="31">
        <f t="shared" si="3"/>
        <v>0.01461805555555551</v>
      </c>
      <c r="H65" s="31">
        <f t="shared" si="4"/>
        <v>0.20833333333333331</v>
      </c>
      <c r="I65" s="31"/>
      <c r="J65" s="31">
        <f>VLOOKUP(C65,'штрафРУ-бонусРУ'!$A$2:$C$401,2,FALSE)</f>
        <v>0.5833333333333333</v>
      </c>
      <c r="K65" s="31">
        <f>VLOOKUP(C65,'штрафРУ-бонусРУ'!$A$2:$C$401,3,FALSE)</f>
        <v>0</v>
      </c>
      <c r="L65" s="32">
        <f t="shared" si="5"/>
        <v>1.1797916666666666</v>
      </c>
      <c r="M65" s="33"/>
      <c r="N65" s="34">
        <v>0.714664351851852</v>
      </c>
      <c r="O65" s="34">
        <v>0.901099537037037</v>
      </c>
      <c r="P65" s="34"/>
      <c r="Q65" s="34">
        <v>0.6953356481481481</v>
      </c>
      <c r="R65" s="34">
        <v>0.6831481481481482</v>
      </c>
      <c r="S65" s="34">
        <v>0.6853819444444444</v>
      </c>
      <c r="T65" s="34">
        <v>0.6908333333333333</v>
      </c>
      <c r="U65" s="34">
        <v>0.6587384259259259</v>
      </c>
      <c r="V65" s="34">
        <v>0.6695023148148148</v>
      </c>
      <c r="W65" s="34">
        <v>0.6702546296296297</v>
      </c>
      <c r="X65" s="34"/>
      <c r="Y65" s="34">
        <v>0.5321875</v>
      </c>
      <c r="Z65" s="34">
        <v>0.5438194444444444</v>
      </c>
      <c r="AA65" s="34">
        <v>0.5445833333333333</v>
      </c>
      <c r="AB65" s="34">
        <v>0.5534143518518518</v>
      </c>
      <c r="AC65" s="34">
        <v>0.7474421296296296</v>
      </c>
      <c r="AD65" s="34"/>
      <c r="AE65" s="34"/>
      <c r="AF65" s="34">
        <v>0.7589930555555555</v>
      </c>
      <c r="AG65" s="34">
        <v>0.8271296296296297</v>
      </c>
      <c r="AH65" s="34">
        <v>0.7656018518518519</v>
      </c>
      <c r="AI65" s="34">
        <v>0.7952199074074073</v>
      </c>
      <c r="AJ65" s="34"/>
      <c r="AK65" s="34"/>
      <c r="AL65" s="34"/>
      <c r="AM65" s="34">
        <v>0.8621296296296297</v>
      </c>
      <c r="AN65" s="34"/>
      <c r="AO65" s="34">
        <v>0.865625</v>
      </c>
      <c r="AP65" s="34"/>
      <c r="AQ65" s="34"/>
      <c r="AR65" s="34"/>
      <c r="AS65" s="34"/>
      <c r="AT65" s="34"/>
      <c r="AU65" s="35"/>
      <c r="AV65" s="35"/>
      <c r="AW65" s="35"/>
      <c r="AX65" s="35"/>
      <c r="AY65" s="35"/>
      <c r="AZ65" s="35"/>
    </row>
    <row r="66" spans="1:52" ht="13.5">
      <c r="A66" s="28">
        <v>29</v>
      </c>
      <c r="B66" s="29" t="s">
        <v>37</v>
      </c>
      <c r="C66" s="30">
        <v>73</v>
      </c>
      <c r="D66" s="71" t="s">
        <v>172</v>
      </c>
      <c r="E66" s="72" t="s">
        <v>186</v>
      </c>
      <c r="F66" s="31">
        <v>0.3520833333333333</v>
      </c>
      <c r="G66" s="31">
        <f t="shared" si="3"/>
        <v>0.0053935185185185475</v>
      </c>
      <c r="H66" s="31">
        <f t="shared" si="4"/>
        <v>0.25</v>
      </c>
      <c r="I66" s="31"/>
      <c r="J66" s="31">
        <f>VLOOKUP(C66,'штрафРУ-бонусРУ'!$A$2:$C$401,2,FALSE)</f>
        <v>0.6458333333333333</v>
      </c>
      <c r="K66" s="31">
        <f>VLOOKUP(C66,'штрафРУ-бонусРУ'!$A$2:$C$401,3,FALSE)</f>
        <v>0</v>
      </c>
      <c r="L66" s="32">
        <f t="shared" si="5"/>
        <v>1.242523148148148</v>
      </c>
      <c r="M66" s="33"/>
      <c r="N66" s="34">
        <v>0.6683796296296296</v>
      </c>
      <c r="O66" s="34">
        <v>0.7843981481481482</v>
      </c>
      <c r="P66" s="34"/>
      <c r="Q66" s="34">
        <v>0.6235185185185185</v>
      </c>
      <c r="R66" s="34"/>
      <c r="S66" s="34"/>
      <c r="T66" s="34"/>
      <c r="U66" s="34">
        <v>0.6045138888888889</v>
      </c>
      <c r="V66" s="34">
        <v>0.6083101851851852</v>
      </c>
      <c r="W66" s="34">
        <v>0.6137037037037038</v>
      </c>
      <c r="X66" s="34">
        <v>0.616550925925926</v>
      </c>
      <c r="Y66" s="34">
        <v>0.59375</v>
      </c>
      <c r="Z66" s="34"/>
      <c r="AA66" s="34">
        <v>0.594363425925926</v>
      </c>
      <c r="AB66" s="34">
        <v>0.5840046296296296</v>
      </c>
      <c r="AC66" s="34">
        <v>0.707025462962963</v>
      </c>
      <c r="AD66" s="34"/>
      <c r="AE66" s="34">
        <v>0.7101273148148147</v>
      </c>
      <c r="AF66" s="34">
        <v>0.7144328703703704</v>
      </c>
      <c r="AG66" s="34">
        <v>0.7397916666666666</v>
      </c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5"/>
      <c r="AV66" s="35"/>
      <c r="AW66" s="35"/>
      <c r="AX66" s="35"/>
      <c r="AY66" s="35"/>
      <c r="AZ66" s="35"/>
    </row>
    <row r="67" spans="1:52" ht="13.5">
      <c r="A67" s="28">
        <v>30</v>
      </c>
      <c r="B67" s="29" t="s">
        <v>37</v>
      </c>
      <c r="C67" s="30">
        <v>68</v>
      </c>
      <c r="D67" s="71" t="s">
        <v>167</v>
      </c>
      <c r="E67" s="72" t="s">
        <v>186</v>
      </c>
      <c r="F67" s="31">
        <v>0.2895949074074074</v>
      </c>
      <c r="G67" s="31">
        <f t="shared" si="3"/>
        <v>0.014363425925925877</v>
      </c>
      <c r="H67" s="31">
        <f t="shared" si="4"/>
        <v>0.29166666666666663</v>
      </c>
      <c r="I67" s="31"/>
      <c r="J67" s="31">
        <f>VLOOKUP(C67,'штрафРУ-бонусРУ'!$A$2:$C$401,2,FALSE)</f>
        <v>0.8333333333333333</v>
      </c>
      <c r="K67" s="31">
        <f>VLOOKUP(C67,'штрафРУ-бонусРУ'!$A$2:$C$401,3,FALSE)</f>
        <v>0</v>
      </c>
      <c r="L67" s="32">
        <f t="shared" si="5"/>
        <v>1.4002314814814814</v>
      </c>
      <c r="M67" s="33"/>
      <c r="N67" s="34">
        <v>0.7379861111111111</v>
      </c>
      <c r="O67" s="34">
        <v>0.7886805555555556</v>
      </c>
      <c r="P67" s="34"/>
      <c r="Q67" s="34">
        <v>0.6350810185185185</v>
      </c>
      <c r="R67" s="34">
        <v>0.6385416666666667</v>
      </c>
      <c r="S67" s="34">
        <v>0.6493171296296296</v>
      </c>
      <c r="T67" s="34">
        <v>0.6531481481481481</v>
      </c>
      <c r="U67" s="34">
        <v>0.686238425925926</v>
      </c>
      <c r="V67" s="34">
        <v>0.6628356481481482</v>
      </c>
      <c r="W67" s="34"/>
      <c r="X67" s="34">
        <v>0.6704050925925925</v>
      </c>
      <c r="Y67" s="34">
        <v>0.5274189814814815</v>
      </c>
      <c r="Z67" s="34">
        <v>0.5310069444444444</v>
      </c>
      <c r="AA67" s="34">
        <v>0.5319907407407407</v>
      </c>
      <c r="AB67" s="34">
        <v>0.5557407407407408</v>
      </c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5"/>
      <c r="AV67" s="35"/>
      <c r="AW67" s="35"/>
      <c r="AX67" s="35"/>
      <c r="AY67" s="35"/>
      <c r="AZ67" s="35"/>
    </row>
    <row r="68" spans="1:52" ht="13.5">
      <c r="A68" s="28">
        <v>31</v>
      </c>
      <c r="B68" s="29" t="s">
        <v>37</v>
      </c>
      <c r="C68" s="30">
        <v>65</v>
      </c>
      <c r="D68" s="71" t="s">
        <v>165</v>
      </c>
      <c r="E68" s="72" t="s">
        <v>186</v>
      </c>
      <c r="F68" s="31">
        <v>0.31025462962962963</v>
      </c>
      <c r="G68" s="31">
        <f t="shared" si="3"/>
        <v>0.011608796296296187</v>
      </c>
      <c r="H68" s="31">
        <f t="shared" si="4"/>
        <v>0.35416666666666663</v>
      </c>
      <c r="I68" s="31"/>
      <c r="J68" s="31">
        <f>VLOOKUP(C68,'штрафРУ-бонусРУ'!$A$2:$C$401,2,FALSE)</f>
        <v>0.8333333333333333</v>
      </c>
      <c r="K68" s="31">
        <f>VLOOKUP(C68,'штрафРУ-бонусРУ'!$A$2:$C$401,3,FALSE)</f>
        <v>0</v>
      </c>
      <c r="L68" s="32">
        <f t="shared" si="5"/>
        <v>1.4861458333333333</v>
      </c>
      <c r="M68" s="33"/>
      <c r="N68" s="34">
        <v>0.6365972222222221</v>
      </c>
      <c r="O68" s="34"/>
      <c r="P68" s="34"/>
      <c r="Q68" s="34">
        <v>0.5798148148148148</v>
      </c>
      <c r="R68" s="34">
        <v>0.5835416666666667</v>
      </c>
      <c r="S68" s="34">
        <v>0.5900810185185185</v>
      </c>
      <c r="T68" s="34">
        <v>0.5934490740740741</v>
      </c>
      <c r="U68" s="34">
        <v>0.6222800925925925</v>
      </c>
      <c r="V68" s="34">
        <v>0.6009027777777778</v>
      </c>
      <c r="W68" s="34">
        <v>0.6059722222222222</v>
      </c>
      <c r="X68" s="34">
        <v>0.6146296296296296</v>
      </c>
      <c r="Y68" s="34"/>
      <c r="Z68" s="34"/>
      <c r="AA68" s="34"/>
      <c r="AB68" s="34">
        <v>0.5520023148148149</v>
      </c>
      <c r="AC68" s="34"/>
      <c r="AD68" s="34"/>
      <c r="AE68" s="34"/>
      <c r="AF68" s="34">
        <v>0.6730092592592593</v>
      </c>
      <c r="AG68" s="34"/>
      <c r="AH68" s="34">
        <v>0.6927199074074074</v>
      </c>
      <c r="AI68" s="34">
        <v>0.7291319444444445</v>
      </c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5"/>
      <c r="AV68" s="35"/>
      <c r="AW68" s="35"/>
      <c r="AX68" s="35"/>
      <c r="AY68" s="35"/>
      <c r="AZ68" s="35"/>
    </row>
    <row r="69" spans="1:52" s="67" customFormat="1" ht="13.5">
      <c r="A69" s="60" t="s">
        <v>188</v>
      </c>
      <c r="B69" s="68" t="s">
        <v>37</v>
      </c>
      <c r="C69" s="54">
        <v>67</v>
      </c>
      <c r="D69" s="71" t="s">
        <v>166</v>
      </c>
      <c r="E69" s="72" t="s">
        <v>186</v>
      </c>
      <c r="F69" s="62">
        <v>0.46752314814814816</v>
      </c>
      <c r="G69" s="62">
        <f aca="true" t="shared" si="6" ref="G69:G83">IF(S69=0,0,S69-R69)+IF(W69=0,0,W69-V69)+IF(Z69=0,0,Z69-Y69)+IF(AD69=0,0,AD69-AC69)+IF(AK69=0,0,AK69-AJ69)+IF(AN69=0,0,AN69-AM69)</f>
        <v>0.015243055555555607</v>
      </c>
      <c r="H69" s="62">
        <f>IF(R69=0,H$1)+IF(T69=0,I$1)+IF(U69=0,H$1)+IF(V69=0,H$1)+IF(X69=0,I$1)+IF(Y69=0,H$1)+IF(AA69=0,I$1)+IF(AF69=0,H$1)+IF(Q69=0,H$1)+IF(AC69=0,H$1)+IF(AG69=0,H$1)+IF(AM69=0,H$1)+IF(AR69=0,H$1)+IF(AE69=0,I$1)+IF(AL69=0,I$1)+IF(AO69=0,I$1)+IF(AB69=0,I$1)</f>
        <v>0</v>
      </c>
      <c r="I69" s="62"/>
      <c r="J69" s="62">
        <f>VLOOKUP(C69,'штрафРУ-бонусРУ'!$A$2:$C$401,2,FALSE)</f>
        <v>0.20833333333333331</v>
      </c>
      <c r="K69" s="62">
        <f>VLOOKUP(C69,'штрафРУ-бонусРУ'!$A$2:$C$401,3,FALSE)</f>
        <v>0.062499999999999986</v>
      </c>
      <c r="L69" s="63" t="s">
        <v>48</v>
      </c>
      <c r="M69" s="64"/>
      <c r="N69" s="69">
        <v>0.6507407407407407</v>
      </c>
      <c r="O69" s="69"/>
      <c r="P69" s="69"/>
      <c r="Q69" s="69">
        <v>0.6005555555555556</v>
      </c>
      <c r="R69" s="69">
        <v>0.6038888888888889</v>
      </c>
      <c r="S69" s="69">
        <v>0.6129629629629629</v>
      </c>
      <c r="T69" s="69">
        <v>0.6162615740740741</v>
      </c>
      <c r="U69" s="69">
        <v>0.6332291666666666</v>
      </c>
      <c r="V69" s="69">
        <v>0.6185763888888889</v>
      </c>
      <c r="W69" s="69">
        <v>0.6227777777777778</v>
      </c>
      <c r="X69" s="69">
        <v>0.6289236111111111</v>
      </c>
      <c r="Y69" s="69">
        <v>0.5773726851851851</v>
      </c>
      <c r="Z69" s="69"/>
      <c r="AA69" s="69">
        <v>0.5783912037037037</v>
      </c>
      <c r="AB69" s="69">
        <v>0.5674652777777778</v>
      </c>
      <c r="AC69" s="69">
        <v>0.6670949074074074</v>
      </c>
      <c r="AD69" s="70"/>
      <c r="AE69" s="69">
        <v>0.6726504629629629</v>
      </c>
      <c r="AF69" s="69">
        <v>0.6795601851851852</v>
      </c>
      <c r="AG69" s="70">
        <v>1</v>
      </c>
      <c r="AH69" s="69">
        <v>0.6879282407407407</v>
      </c>
      <c r="AI69" s="69">
        <v>0.7246875</v>
      </c>
      <c r="AJ69" s="70"/>
      <c r="AK69" s="70"/>
      <c r="AL69" s="69">
        <v>0.9094097222222222</v>
      </c>
      <c r="AM69" s="69">
        <v>0.7514814814814814</v>
      </c>
      <c r="AN69" s="69">
        <v>0.7534490740740741</v>
      </c>
      <c r="AO69" s="69">
        <v>0.7557638888888888</v>
      </c>
      <c r="AP69" s="69">
        <v>0.9073842592592593</v>
      </c>
      <c r="AQ69" s="70"/>
      <c r="AR69" s="69">
        <v>0.7779976851851852</v>
      </c>
      <c r="AS69" s="69">
        <v>0.8160069444444445</v>
      </c>
      <c r="AT69" s="69">
        <v>0.8847106481481481</v>
      </c>
      <c r="AU69" s="66"/>
      <c r="AV69" s="66"/>
      <c r="AW69" s="66"/>
      <c r="AX69" s="66"/>
      <c r="AY69" s="66"/>
      <c r="AZ69" s="66"/>
    </row>
    <row r="70" spans="1:52" s="67" customFormat="1" ht="13.5">
      <c r="A70" s="60" t="s">
        <v>188</v>
      </c>
      <c r="B70" s="68" t="s">
        <v>37</v>
      </c>
      <c r="C70" s="54">
        <v>63</v>
      </c>
      <c r="D70" s="74" t="s">
        <v>164</v>
      </c>
      <c r="E70" s="73" t="s">
        <v>186</v>
      </c>
      <c r="F70" s="62">
        <v>0.4471990740740741</v>
      </c>
      <c r="G70" s="62">
        <f t="shared" si="6"/>
        <v>0.021458333333333468</v>
      </c>
      <c r="H70" s="62">
        <f>IF(R70=0,H$1)+IF(T70=0,I$1)+IF(U70=0,H$1)+IF(V70=0,H$1)+IF(X70=0,I$1)+IF(Y70=0,H$1)+IF(AA70=0,I$1)+IF(AF70=0,H$1)+IF(Q70=0,H$1)+IF(AC70=0,H$1)+IF(AG70=0,H$1)+IF(AM70=0,H$1)+IF(AR70=0,H$1)+IF(AE70=0,I$1)+IF(AL70=0,I$1)+IF(AO70=0,I$1)+IF(AB70=0,I$1)</f>
        <v>0.1875</v>
      </c>
      <c r="I70" s="62"/>
      <c r="J70" s="62" t="e">
        <f>VLOOKUP(C70,'штрафРУ-бонусРУ'!$A$2:$C$401,2,FALSE)</f>
        <v>#VALUE!</v>
      </c>
      <c r="K70" s="62">
        <f>VLOOKUP(C70,'штрафРУ-бонусРУ'!$A$2:$C$401,3,FALSE)</f>
        <v>0.00694444444444444</v>
      </c>
      <c r="L70" s="63" t="s">
        <v>39</v>
      </c>
      <c r="M70" s="64"/>
      <c r="N70" s="69">
        <v>0.6662268518518518</v>
      </c>
      <c r="O70" s="69">
        <v>0.9116782407407408</v>
      </c>
      <c r="P70" s="69"/>
      <c r="Q70" s="69">
        <v>0.6147106481481481</v>
      </c>
      <c r="R70" s="69">
        <v>0.6180324074074074</v>
      </c>
      <c r="S70" s="69">
        <v>0.6272337962962963</v>
      </c>
      <c r="T70" s="69">
        <v>0.6310416666666666</v>
      </c>
      <c r="U70" s="69">
        <v>0.6581134259259259</v>
      </c>
      <c r="V70" s="69">
        <v>0.6350578703703703</v>
      </c>
      <c r="W70" s="69">
        <v>0.6400231481481481</v>
      </c>
      <c r="X70" s="69">
        <v>0.6456597222222222</v>
      </c>
      <c r="Y70" s="69">
        <v>0.5243865740740741</v>
      </c>
      <c r="Z70" s="69">
        <v>0.5300578703703703</v>
      </c>
      <c r="AA70" s="69">
        <v>0.531261574074074</v>
      </c>
      <c r="AB70" s="69">
        <v>0.5385763888888889</v>
      </c>
      <c r="AC70" s="69">
        <v>0.681574074074074</v>
      </c>
      <c r="AD70" s="69">
        <v>0.6831944444444445</v>
      </c>
      <c r="AE70" s="70"/>
      <c r="AF70" s="69">
        <v>0.6930208333333333</v>
      </c>
      <c r="AG70" s="70"/>
      <c r="AH70" s="69">
        <v>0.700787037037037</v>
      </c>
      <c r="AI70" s="69">
        <v>0.7321296296296297</v>
      </c>
      <c r="AJ70" s="70"/>
      <c r="AK70" s="70"/>
      <c r="AL70" s="69">
        <v>0.7577662037037037</v>
      </c>
      <c r="AM70" s="70"/>
      <c r="AN70" s="70"/>
      <c r="AO70" s="70"/>
      <c r="AP70" s="69">
        <v>0.7530902777777778</v>
      </c>
      <c r="AQ70" s="69">
        <v>0.7820833333333334</v>
      </c>
      <c r="AR70" s="69"/>
      <c r="AS70" s="69">
        <v>0.8137962962962964</v>
      </c>
      <c r="AT70" s="69">
        <v>0.862037037037037</v>
      </c>
      <c r="AU70" s="66"/>
      <c r="AV70" s="66"/>
      <c r="AW70" s="66"/>
      <c r="AX70" s="66"/>
      <c r="AY70" s="66"/>
      <c r="AZ70" s="66"/>
    </row>
    <row r="71" spans="1:52" s="67" customFormat="1" ht="13.5">
      <c r="A71" s="60" t="s">
        <v>188</v>
      </c>
      <c r="B71" s="61" t="s">
        <v>37</v>
      </c>
      <c r="C71" s="54">
        <v>70</v>
      </c>
      <c r="D71" s="74" t="s">
        <v>169</v>
      </c>
      <c r="E71" s="73" t="s">
        <v>186</v>
      </c>
      <c r="F71" s="62">
        <v>0.03436342592592593</v>
      </c>
      <c r="G71" s="62">
        <f t="shared" si="6"/>
        <v>0</v>
      </c>
      <c r="H71" s="62">
        <f>IF(R71=0,H$1)+IF(T71=0,I$1)+IF(U71=0,H$1)+IF(V71=0,H$1)+IF(X71=0,I$1)+IF(Y71=0,H$1)+IF(AA71=0,I$1)+IF(AF71=0,H$1)+IF(Q71=0,H$1)+IF(AC71=0,H$1)+IF(AG71=0,H$1)+IF(AM71=0,H$1)+IF(AR71=0,H$1)+IF(AE71=0,I$1)+IF(AL71=0,I$1)+IF(AO71=0,I$1)+IF(AB71=0,I$1)</f>
        <v>0.6249999999999999</v>
      </c>
      <c r="I71" s="62"/>
      <c r="J71" s="62" t="e">
        <f>VLOOKUP(C71,'штрафРУ-бонусРУ'!$A$2:$C$401,2,FALSE)</f>
        <v>#VALUE!</v>
      </c>
      <c r="K71" s="62">
        <f>VLOOKUP(C71,'штрафРУ-бонусРУ'!$A$2:$C$401,3,FALSE)</f>
        <v>0</v>
      </c>
      <c r="L71" s="63" t="s">
        <v>39</v>
      </c>
      <c r="M71" s="64"/>
      <c r="N71" s="65"/>
      <c r="O71" s="65"/>
      <c r="P71" s="65"/>
      <c r="Q71" s="65"/>
      <c r="R71" s="65"/>
      <c r="S71" s="65"/>
      <c r="T71" s="65"/>
      <c r="U71" s="65"/>
      <c r="V71" s="65">
        <v>0.5216319444444445</v>
      </c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6"/>
      <c r="AV71" s="66"/>
      <c r="AW71" s="66"/>
      <c r="AX71" s="66"/>
      <c r="AY71" s="66"/>
      <c r="AZ71" s="66"/>
    </row>
    <row r="72" spans="1:52" s="67" customFormat="1" ht="13.5">
      <c r="A72" s="60" t="s">
        <v>188</v>
      </c>
      <c r="B72" s="68" t="s">
        <v>37</v>
      </c>
      <c r="C72" s="54">
        <v>72</v>
      </c>
      <c r="D72" s="74" t="s">
        <v>171</v>
      </c>
      <c r="E72" s="73" t="s">
        <v>186</v>
      </c>
      <c r="F72" s="62">
        <v>0.45598379629629626</v>
      </c>
      <c r="G72" s="62">
        <f t="shared" si="6"/>
        <v>0</v>
      </c>
      <c r="H72" s="62">
        <f>IF(R72=0,H$1)+IF(T72=0,I$1)+IF(U72=0,H$1)+IF(V72=0,H$1)+IF(X72=0,I$1)+IF(Y72=0,H$1)+IF(AA72=0,I$1)+IF(AF72=0,H$1)+IF(Q72=0,H$1)+IF(AC72=0,H$1)+IF(AG72=0,H$1)+IF(AM72=0,H$1)+IF(AR72=0,H$1)+IF(AE72=0,I$1)+IF(AL72=0,I$1)+IF(AO72=0,I$1)+IF(AB72=0,I$1)</f>
        <v>0.020833333333333332</v>
      </c>
      <c r="I72" s="62"/>
      <c r="J72" s="62" t="e">
        <f>VLOOKUP(C72,'штрафРУ-бонусРУ'!$A$2:$C$401,2,FALSE)</f>
        <v>#VALUE!</v>
      </c>
      <c r="K72" s="62">
        <f>VLOOKUP(C72,'штрафРУ-бонусРУ'!$A$2:$C$401,3,FALSE)</f>
        <v>0.02083333333333332</v>
      </c>
      <c r="L72" s="63" t="s">
        <v>39</v>
      </c>
      <c r="M72" s="64"/>
      <c r="N72" s="69">
        <v>0.6293634259259259</v>
      </c>
      <c r="O72" s="69">
        <v>0.9321527777777777</v>
      </c>
      <c r="P72" s="69"/>
      <c r="Q72" s="69">
        <v>0.5391087962962963</v>
      </c>
      <c r="R72" s="69">
        <v>0.542025462962963</v>
      </c>
      <c r="S72" s="70"/>
      <c r="T72" s="69">
        <v>0.5448263888888889</v>
      </c>
      <c r="U72" s="69">
        <v>0.5623263888888889</v>
      </c>
      <c r="V72" s="69">
        <v>0.5465509259259259</v>
      </c>
      <c r="W72" s="69"/>
      <c r="X72" s="69">
        <v>0.5528819444444445</v>
      </c>
      <c r="Y72" s="69">
        <v>0.510011574074074</v>
      </c>
      <c r="Z72" s="69"/>
      <c r="AA72" s="69">
        <v>0.5116666666666666</v>
      </c>
      <c r="AB72" s="69">
        <v>0.6207407407407407</v>
      </c>
      <c r="AC72" s="69">
        <v>0.6502893518518519</v>
      </c>
      <c r="AD72" s="70"/>
      <c r="AE72" s="69">
        <v>0.6520717592592592</v>
      </c>
      <c r="AF72" s="69">
        <v>0.6553472222222222</v>
      </c>
      <c r="AG72" s="70"/>
      <c r="AH72" s="69">
        <v>0.6600231481481481</v>
      </c>
      <c r="AI72" s="69">
        <v>0.6848263888888889</v>
      </c>
      <c r="AJ72" s="70"/>
      <c r="AK72" s="70"/>
      <c r="AL72" s="69">
        <v>0.8426388888888888</v>
      </c>
      <c r="AM72" s="69">
        <v>0.8776967592592593</v>
      </c>
      <c r="AN72" s="70"/>
      <c r="AO72" s="69">
        <v>0.8819097222222222</v>
      </c>
      <c r="AP72" s="69">
        <v>0.8343287037037036</v>
      </c>
      <c r="AQ72" s="69">
        <v>0.8344675925925925</v>
      </c>
      <c r="AR72" s="69">
        <v>0.7111111111111111</v>
      </c>
      <c r="AS72" s="69">
        <v>0.75375</v>
      </c>
      <c r="AT72" s="69">
        <v>0.8028703703703703</v>
      </c>
      <c r="AU72" s="66"/>
      <c r="AV72" s="66"/>
      <c r="AW72" s="66"/>
      <c r="AX72" s="66"/>
      <c r="AY72" s="66"/>
      <c r="AZ72" s="66"/>
    </row>
    <row r="73" spans="1:52" ht="13.5">
      <c r="A73" s="75">
        <v>1</v>
      </c>
      <c r="B73" s="29" t="s">
        <v>37</v>
      </c>
      <c r="C73" s="30">
        <v>81</v>
      </c>
      <c r="D73" s="71" t="s">
        <v>180</v>
      </c>
      <c r="E73" s="72" t="s">
        <v>187</v>
      </c>
      <c r="F73" s="31">
        <v>0.41538194444444443</v>
      </c>
      <c r="G73" s="31">
        <f t="shared" si="6"/>
        <v>0.00508101851851861</v>
      </c>
      <c r="H73" s="31">
        <f>IF(R73=0,H$1)+IF(T73=0,I$1)+IF(U73=0,H$1)+IF(V73=0,H$1)+IF(X73=0,I$1)+IF(Y73=0,H$1)+IF(AA73=0,I$1)+IF(AF73=0,H$1)+IF(Q73=0,H$1)+IF(AC73=0,H$1)+IF(AG73=0,H$1)+IF(AM73=0,H$1)+IF(AR73=0,H$1)+IF(AE73=0,I$1)+IF(AL73=0,I$1)+IF(AO73=0,I$1)+IF(AB73=0,I$1)</f>
        <v>0</v>
      </c>
      <c r="I73" s="31"/>
      <c r="J73" s="31">
        <f>VLOOKUP(C73,'штрафРУ-бонусРУ'!$A$2:$C$401,2,FALSE)</f>
        <v>0</v>
      </c>
      <c r="K73" s="31">
        <f>VLOOKUP(C73,'штрафРУ-бонусРУ'!$A$2:$C$401,3,FALSE)</f>
        <v>0.062499999999999986</v>
      </c>
      <c r="L73" s="32">
        <f aca="true" t="shared" si="7" ref="L73:L81">F73-G73+H73-I73+J73-K73</f>
        <v>0.3478009259259258</v>
      </c>
      <c r="M73" s="33"/>
      <c r="N73" s="34">
        <v>0.6301041666666667</v>
      </c>
      <c r="O73" s="34">
        <v>0.8860763888888888</v>
      </c>
      <c r="P73" s="34"/>
      <c r="Q73" s="34">
        <v>0.542037037037037</v>
      </c>
      <c r="R73" s="34">
        <v>0.5458564814814815</v>
      </c>
      <c r="S73" s="34">
        <v>0.5461111111111111</v>
      </c>
      <c r="T73" s="34">
        <v>0.5505092592592592</v>
      </c>
      <c r="U73" s="34">
        <v>0.5959722222222222</v>
      </c>
      <c r="V73" s="34">
        <v>0.5565972222222222</v>
      </c>
      <c r="W73" s="34">
        <v>0.5599884259259259</v>
      </c>
      <c r="X73" s="34">
        <v>0.5667476851851853</v>
      </c>
      <c r="Y73" s="34">
        <v>0.5853356481481481</v>
      </c>
      <c r="Z73" s="34">
        <v>0.5867708333333334</v>
      </c>
      <c r="AA73" s="34">
        <v>0.5878240740740741</v>
      </c>
      <c r="AB73" s="34">
        <v>0.5788310185185185</v>
      </c>
      <c r="AC73" s="34">
        <v>0.6423842592592592</v>
      </c>
      <c r="AD73" s="34"/>
      <c r="AE73" s="34">
        <v>0.6450231481481482</v>
      </c>
      <c r="AF73" s="34">
        <v>0.6478125</v>
      </c>
      <c r="AG73" s="34">
        <v>0.8763541666666667</v>
      </c>
      <c r="AH73" s="34">
        <v>0.6549884259259259</v>
      </c>
      <c r="AI73" s="34">
        <v>0.6905555555555556</v>
      </c>
      <c r="AJ73" s="34"/>
      <c r="AK73" s="34"/>
      <c r="AL73" s="34">
        <v>0.754212962962963</v>
      </c>
      <c r="AM73" s="34">
        <v>0.7100347222222222</v>
      </c>
      <c r="AN73" s="34"/>
      <c r="AO73" s="34">
        <v>0.7117013888888889</v>
      </c>
      <c r="AP73" s="34">
        <v>0.7512384259259259</v>
      </c>
      <c r="AQ73" s="34">
        <v>0.7739814814814815</v>
      </c>
      <c r="AR73" s="34">
        <v>0.7278472222222222</v>
      </c>
      <c r="AS73" s="34">
        <v>0.8182523148148149</v>
      </c>
      <c r="AT73" s="34">
        <v>0.837488425925926</v>
      </c>
      <c r="AU73" s="35"/>
      <c r="AV73" s="35"/>
      <c r="AW73" s="35"/>
      <c r="AX73" s="35"/>
      <c r="AY73" s="35"/>
      <c r="AZ73" s="35"/>
    </row>
    <row r="74" spans="1:52" ht="13.5">
      <c r="A74" s="75">
        <v>2</v>
      </c>
      <c r="B74" s="39" t="s">
        <v>37</v>
      </c>
      <c r="C74" s="30">
        <v>77</v>
      </c>
      <c r="D74" s="71" t="s">
        <v>176</v>
      </c>
      <c r="E74" s="72" t="s">
        <v>187</v>
      </c>
      <c r="F74" s="31">
        <v>0.44306712962962963</v>
      </c>
      <c r="G74" s="31">
        <f t="shared" si="6"/>
        <v>0.015798611111111138</v>
      </c>
      <c r="H74" s="31">
        <f>IF(R74=0,H$1)+IF(T74=0,I$1)+IF(U74=0,H$1)+IF(V74=0,H$1)+IF(X74=0,I$1)+IF(Y74=0,H$1)+IF(AA74=0,I$1)+IF(AF74=0,H$1)+IF(Q74=0,H$1)+IF(AC74=0,H$1)+IF(AG74=0,H$1)+IF(AM74=0,H$1)+IF(AR74=0,H$1)+IF(AE74=0,I$1)+IF(AL74=0,I$1)+IF(AO74=0,I$1)+IF(AB74=0,I$1)</f>
        <v>0.0625</v>
      </c>
      <c r="I74" s="31"/>
      <c r="J74" s="31">
        <f>VLOOKUP(C74,'штрафРУ-бонусРУ'!$A$2:$C$401,2,FALSE)</f>
        <v>0.041666666666666664</v>
      </c>
      <c r="K74" s="31">
        <f>VLOOKUP(C74,'штрафРУ-бонусРУ'!$A$2:$C$401,3,FALSE)</f>
        <v>0.06944444444444443</v>
      </c>
      <c r="L74" s="32">
        <f t="shared" si="7"/>
        <v>0.46199074074074076</v>
      </c>
      <c r="M74" s="33"/>
      <c r="N74" s="34">
        <v>0.6314236111111111</v>
      </c>
      <c r="O74" s="34">
        <v>0.9055439814814815</v>
      </c>
      <c r="P74" s="34"/>
      <c r="Q74" s="34">
        <v>0.6006944444444444</v>
      </c>
      <c r="R74" s="34">
        <v>0.6030902777777778</v>
      </c>
      <c r="S74" s="34">
        <v>0.6037268518518518</v>
      </c>
      <c r="T74" s="34">
        <v>0.6061574074074074</v>
      </c>
      <c r="U74" s="34">
        <v>0.623275462962963</v>
      </c>
      <c r="V74" s="34">
        <v>0.6088310185185185</v>
      </c>
      <c r="W74" s="34">
        <v>0.616550925925926</v>
      </c>
      <c r="X74" s="34">
        <v>0.6202662037037037</v>
      </c>
      <c r="Y74" s="34">
        <v>0.5244675925925926</v>
      </c>
      <c r="Z74" s="34">
        <v>0.5319097222222222</v>
      </c>
      <c r="AA74" s="34">
        <v>0.5327777777777778</v>
      </c>
      <c r="AB74" s="34">
        <v>0.5388541666666666</v>
      </c>
      <c r="AC74" s="34">
        <v>0.6532291666666666</v>
      </c>
      <c r="AD74" s="34"/>
      <c r="AE74" s="34"/>
      <c r="AF74" s="34">
        <v>0.6639467592592593</v>
      </c>
      <c r="AG74" s="34">
        <v>0.8861342592592593</v>
      </c>
      <c r="AH74" s="34">
        <v>0.6677546296296296</v>
      </c>
      <c r="AI74" s="34">
        <v>0.6898263888888888</v>
      </c>
      <c r="AJ74" s="34"/>
      <c r="AK74" s="34"/>
      <c r="AL74" s="34">
        <v>0.8280555555555557</v>
      </c>
      <c r="AM74" s="34">
        <v>0.7074074074074074</v>
      </c>
      <c r="AN74" s="34"/>
      <c r="AO74" s="34">
        <v>0.7106597222222222</v>
      </c>
      <c r="AP74" s="34">
        <v>0.8251851851851852</v>
      </c>
      <c r="AQ74" s="34">
        <v>0.8389120370370371</v>
      </c>
      <c r="AR74" s="34">
        <v>0.7284375</v>
      </c>
      <c r="AS74" s="34">
        <v>0.7480208333333334</v>
      </c>
      <c r="AT74" s="34">
        <v>0.7991319444444445</v>
      </c>
      <c r="AU74" s="35"/>
      <c r="AV74" s="35"/>
      <c r="AW74" s="35"/>
      <c r="AX74" s="35"/>
      <c r="AY74" s="35"/>
      <c r="AZ74" s="35"/>
    </row>
    <row r="75" spans="1:52" ht="13.5">
      <c r="A75" s="75">
        <v>3</v>
      </c>
      <c r="B75" s="29" t="s">
        <v>37</v>
      </c>
      <c r="C75" s="30">
        <v>85</v>
      </c>
      <c r="D75" s="71" t="s">
        <v>184</v>
      </c>
      <c r="E75" s="72" t="s">
        <v>187</v>
      </c>
      <c r="F75" s="31">
        <v>0.4361921296296296</v>
      </c>
      <c r="G75" s="31">
        <f t="shared" si="6"/>
        <v>0.009027777777777746</v>
      </c>
      <c r="H75" s="31">
        <f>IF(R75=0,H$1)+IF(T75=0,I$1)+IF(U75=0,H$1)+IF(V75=0,H$1)+IF(X75=0,I$1)+IF(Y75=0,H$1)+IF(AA75=0,I$1)+IF(AF75=0,H$1)+IF(Q75=0,H$1)+IF(AC75=0,H$1)+IF(AG75=0,H$1)+IF(AM75=0,H$1)+IF(AR75=0,H$1)+IF(AE75=0,I$1)+IF(AL75=0,I$1)+IF(AO75=0,I$1)+IF(AB75=0,I$1)</f>
        <v>0.020833333333333332</v>
      </c>
      <c r="I75" s="31"/>
      <c r="J75" s="31">
        <f>VLOOKUP(C75,'штрафРУ-бонусРУ'!$A$2:$C$401,2,FALSE)</f>
        <v>0.08333333333333333</v>
      </c>
      <c r="K75" s="31">
        <f>VLOOKUP(C75,'штрафРУ-бонусРУ'!$A$2:$C$401,3,FALSE)</f>
        <v>0.062499999999999986</v>
      </c>
      <c r="L75" s="32">
        <f t="shared" si="7"/>
        <v>0.4688310185185185</v>
      </c>
      <c r="M75" s="33"/>
      <c r="N75" s="34">
        <v>0.6210185185185185</v>
      </c>
      <c r="O75" s="34">
        <v>0.8960185185185185</v>
      </c>
      <c r="P75" s="34"/>
      <c r="Q75" s="34">
        <v>0.6050115740740741</v>
      </c>
      <c r="R75" s="34">
        <v>0.5960648148148148</v>
      </c>
      <c r="S75" s="34">
        <v>0.5997222222222222</v>
      </c>
      <c r="T75" s="34">
        <v>0.6028703703703704</v>
      </c>
      <c r="U75" s="34">
        <v>0.5817939814814815</v>
      </c>
      <c r="V75" s="34">
        <v>0.5845138888888889</v>
      </c>
      <c r="W75" s="34">
        <v>0.5898842592592592</v>
      </c>
      <c r="X75" s="34">
        <v>0.5940046296296296</v>
      </c>
      <c r="Y75" s="34">
        <v>0.56625</v>
      </c>
      <c r="Z75" s="34"/>
      <c r="AA75" s="34">
        <v>0.5673958333333333</v>
      </c>
      <c r="AB75" s="34">
        <v>0.5596527777777778</v>
      </c>
      <c r="AC75" s="34">
        <v>0.8885763888888888</v>
      </c>
      <c r="AD75" s="34"/>
      <c r="AE75" s="34">
        <v>0.8906944444444443</v>
      </c>
      <c r="AF75" s="34">
        <v>0.8845833333333334</v>
      </c>
      <c r="AG75" s="34">
        <v>0.655775462962963</v>
      </c>
      <c r="AH75" s="34">
        <v>0.8741203703703704</v>
      </c>
      <c r="AI75" s="34"/>
      <c r="AJ75" s="34"/>
      <c r="AK75" s="34"/>
      <c r="AL75" s="34">
        <v>0.7007523148148148</v>
      </c>
      <c r="AM75" s="34">
        <v>0.8521064814814815</v>
      </c>
      <c r="AN75" s="34"/>
      <c r="AO75" s="34">
        <v>0.8535300925925925</v>
      </c>
      <c r="AP75" s="34">
        <v>0.7294444444444445</v>
      </c>
      <c r="AQ75" s="34"/>
      <c r="AR75" s="34"/>
      <c r="AS75" s="34">
        <v>0.7705787037037037</v>
      </c>
      <c r="AT75" s="34">
        <v>0.814224537037037</v>
      </c>
      <c r="AU75" s="35"/>
      <c r="AV75" s="35"/>
      <c r="AW75" s="35"/>
      <c r="AX75" s="35"/>
      <c r="AY75" s="35"/>
      <c r="AZ75" s="35"/>
    </row>
    <row r="76" spans="1:52" ht="13.5">
      <c r="A76" s="28">
        <v>4</v>
      </c>
      <c r="B76" s="39" t="s">
        <v>37</v>
      </c>
      <c r="C76" s="30">
        <v>76</v>
      </c>
      <c r="D76" s="71" t="s">
        <v>175</v>
      </c>
      <c r="E76" s="72" t="s">
        <v>187</v>
      </c>
      <c r="F76" s="31">
        <v>0.45577546296296295</v>
      </c>
      <c r="G76" s="31">
        <f t="shared" si="6"/>
        <v>0.028287037037037055</v>
      </c>
      <c r="H76" s="31">
        <f>IF(R76=0,H$1)+IF(T76=0,I$1)+IF(U76=0,H$1)+IF(V76=0,H$1)+IF(X76=0,I$1)+IF(Y76=0,H$1)+IF(AA76=0,I$1)+IF(AF76=0,H$1)+IF(Q76=0,H$1)+IF(AC76=0,H$1)+IF(AG76=0,H$1)+IF(AM76=0,H$1)+IF(AR76=0,H$1)+IF(AE76=0,I$1)+IF(AL76=0,I$1)+IF(AO76=0,I$1)+IF(AB76=0,I$1)</f>
        <v>0.14583333333333331</v>
      </c>
      <c r="I76" s="31"/>
      <c r="J76" s="31">
        <f>VLOOKUP(C76,'штрафРУ-бонусРУ'!$A$2:$C$401,2,FALSE)</f>
        <v>0.041666666666666664</v>
      </c>
      <c r="K76" s="31">
        <f>VLOOKUP(C76,'штрафРУ-бонусРУ'!$A$2:$C$401,3,FALSE)</f>
        <v>0.02083333333333332</v>
      </c>
      <c r="L76" s="32">
        <f t="shared" si="7"/>
        <v>0.5941550925925925</v>
      </c>
      <c r="M76" s="33"/>
      <c r="N76" s="49">
        <v>0.6796180555555557</v>
      </c>
      <c r="O76" s="49">
        <v>0.9351157407407408</v>
      </c>
      <c r="P76" s="49"/>
      <c r="Q76" s="49">
        <v>0.6661689814814815</v>
      </c>
      <c r="R76" s="49">
        <v>0.6428935185185185</v>
      </c>
      <c r="S76" s="49">
        <v>0.6597800925925926</v>
      </c>
      <c r="T76" s="49">
        <v>0.6636226851851852</v>
      </c>
      <c r="U76" s="49">
        <v>0.6261921296296297</v>
      </c>
      <c r="V76" s="49">
        <v>0.6323842592592592</v>
      </c>
      <c r="W76" s="49">
        <v>0.6354050925925926</v>
      </c>
      <c r="X76" s="49">
        <v>0.6396990740740741</v>
      </c>
      <c r="Y76" s="49">
        <v>0.5288657407407408</v>
      </c>
      <c r="Z76" s="49">
        <v>0.5372453703703703</v>
      </c>
      <c r="AA76" s="49">
        <v>0.5380902777777777</v>
      </c>
      <c r="AB76" s="49">
        <v>0.5476273148148149</v>
      </c>
      <c r="AC76" s="49">
        <v>0.6955324074074074</v>
      </c>
      <c r="AD76" s="50"/>
      <c r="AE76" s="50"/>
      <c r="AF76" s="49">
        <v>0.7075231481481481</v>
      </c>
      <c r="AG76" s="49">
        <v>0.9184259259259259</v>
      </c>
      <c r="AH76" s="49">
        <v>0.7146990740740741</v>
      </c>
      <c r="AI76" s="49">
        <v>0.7390162037037037</v>
      </c>
      <c r="AJ76" s="50"/>
      <c r="AK76" s="50"/>
      <c r="AL76" s="49">
        <v>0.8698842592592593</v>
      </c>
      <c r="AM76" s="50"/>
      <c r="AN76" s="50"/>
      <c r="AO76" s="50"/>
      <c r="AP76" s="49">
        <v>0.8691666666666666</v>
      </c>
      <c r="AQ76" s="50"/>
      <c r="AR76" s="49">
        <v>0.758425925925926</v>
      </c>
      <c r="AS76" s="49">
        <v>0.7886689814814815</v>
      </c>
      <c r="AT76" s="49">
        <v>0.8383796296296296</v>
      </c>
      <c r="AU76" s="35"/>
      <c r="AV76" s="35"/>
      <c r="AW76" s="35"/>
      <c r="AX76" s="35"/>
      <c r="AY76" s="35"/>
      <c r="AZ76" s="35"/>
    </row>
    <row r="77" spans="1:52" ht="13.5">
      <c r="A77" s="28">
        <v>5</v>
      </c>
      <c r="B77" s="39" t="s">
        <v>37</v>
      </c>
      <c r="C77" s="30">
        <v>80</v>
      </c>
      <c r="D77" s="71" t="s">
        <v>179</v>
      </c>
      <c r="E77" s="72" t="s">
        <v>187</v>
      </c>
      <c r="F77" s="31">
        <v>0.4583564814814815</v>
      </c>
      <c r="G77" s="31">
        <f t="shared" si="6"/>
        <v>0.004328703703703529</v>
      </c>
      <c r="H77" s="31">
        <f>IF(R77=0,H$1)+IF(T77=0,I$1)+IF(U77=0,H$1)+IF(V77=0,H$1)+IF(X77=0,I$1)+IF(Y77=0,H$1)+IF(AA77=0,I$1)+IF(AF77=0,H$1)+IF(Q77=0,H$1)+IF(AC77=0,H$1)+IF(AG77=0,H$1)+IF(AM77=0,H$1)+IF(AR77=0,H$1)+IF(AE77=0,I$1)+IF(AL77=0,I$1)+IF(AO77=0,I$1)+IF(AB77=0,I$1)</f>
        <v>0.0625</v>
      </c>
      <c r="I77" s="31"/>
      <c r="J77" s="31">
        <f>VLOOKUP(C77,'штрафРУ-бонусРУ'!$A$2:$C$401,2,FALSE)</f>
        <v>0.20833333333333331</v>
      </c>
      <c r="K77" s="31">
        <f>VLOOKUP(C77,'штрафРУ-бонусРУ'!$A$2:$C$401,3,FALSE)</f>
        <v>0.04166666666666665</v>
      </c>
      <c r="L77" s="32">
        <f t="shared" si="7"/>
        <v>0.6831944444444445</v>
      </c>
      <c r="M77" s="33"/>
      <c r="N77" s="49">
        <v>0.6418981481481482</v>
      </c>
      <c r="O77" s="49">
        <v>0.9337152777777779</v>
      </c>
      <c r="P77" s="49"/>
      <c r="Q77" s="49">
        <v>0.5595138888888889</v>
      </c>
      <c r="R77" s="49">
        <v>0.5470023148148148</v>
      </c>
      <c r="S77" s="49">
        <v>0.5488541666666666</v>
      </c>
      <c r="T77" s="49">
        <v>0.5553819444444444</v>
      </c>
      <c r="U77" s="49">
        <v>0.5326620370370371</v>
      </c>
      <c r="V77" s="49">
        <v>0.5360648148148148</v>
      </c>
      <c r="W77" s="49">
        <v>0.5370023148148148</v>
      </c>
      <c r="X77" s="49">
        <v>0.5441666666666667</v>
      </c>
      <c r="Y77" s="49">
        <v>0.523425925925926</v>
      </c>
      <c r="Z77" s="49">
        <v>0.5236226851851852</v>
      </c>
      <c r="AA77" s="49">
        <v>0.524988425925926</v>
      </c>
      <c r="AB77" s="49">
        <v>0.6206365740740741</v>
      </c>
      <c r="AC77" s="49">
        <v>0.6718287037037037</v>
      </c>
      <c r="AD77" s="50"/>
      <c r="AE77" s="50"/>
      <c r="AF77" s="49">
        <v>0.6833912037037037</v>
      </c>
      <c r="AG77" s="49">
        <v>0.9196875</v>
      </c>
      <c r="AH77" s="49">
        <v>0.688761574074074</v>
      </c>
      <c r="AI77" s="49">
        <v>0.7160069444444445</v>
      </c>
      <c r="AJ77" s="50"/>
      <c r="AK77" s="50"/>
      <c r="AL77" s="49">
        <v>0.7502662037037037</v>
      </c>
      <c r="AM77" s="49">
        <v>0.7989120370370371</v>
      </c>
      <c r="AN77" s="49">
        <v>0.8002546296296296</v>
      </c>
      <c r="AO77" s="49">
        <v>0.8019212962962964</v>
      </c>
      <c r="AP77" s="49">
        <v>0.7399305555555555</v>
      </c>
      <c r="AQ77" s="49">
        <v>0.7592129629629629</v>
      </c>
      <c r="AR77" s="49">
        <v>0.7746064814814814</v>
      </c>
      <c r="AS77" s="49">
        <v>0.8345601851851852</v>
      </c>
      <c r="AT77" s="49">
        <v>0.8829861111111111</v>
      </c>
      <c r="AU77" s="35"/>
      <c r="AV77" s="35"/>
      <c r="AW77" s="35"/>
      <c r="AX77" s="35"/>
      <c r="AY77" s="35"/>
      <c r="AZ77" s="35"/>
    </row>
    <row r="78" spans="1:52" ht="13.5">
      <c r="A78" s="28">
        <v>6</v>
      </c>
      <c r="B78" s="39" t="s">
        <v>37</v>
      </c>
      <c r="C78" s="30">
        <v>79</v>
      </c>
      <c r="D78" s="71" t="s">
        <v>178</v>
      </c>
      <c r="E78" s="72" t="s">
        <v>187</v>
      </c>
      <c r="F78" s="31">
        <v>0.45292824074074073</v>
      </c>
      <c r="G78" s="31">
        <f t="shared" si="6"/>
        <v>0.022650462962963025</v>
      </c>
      <c r="H78" s="31">
        <f>IF(R78=0,H$1)+IF(T78=0,I$1)+IF(U78=0,H$1)+IF(V78=0,H$1)+IF(X78=0,I$1)+IF(Y78=0,H$1)+IF(AA78=0,I$1)+IF(AF78=0,H$1)+IF(Q78=0,H$1)+IF(AC78=0,H$1)+IF(AG78=0,H$1)+IF(AM78=0,H$1)+IF(AR78=0,H$1)+IF(AE78=0,I$1)+IF(AL78=0,I$1)+IF(AO78=0,I$1)+IF(AB78=0,I$1)</f>
        <v>0.16666666666666666</v>
      </c>
      <c r="I78" s="31"/>
      <c r="J78" s="31">
        <f>VLOOKUP(C78,'штрафРУ-бонусРУ'!$A$2:$C$401,2,FALSE)</f>
        <v>0.375</v>
      </c>
      <c r="K78" s="31">
        <f>VLOOKUP(C78,'штрафРУ-бонусРУ'!$A$2:$C$401,3,FALSE)</f>
        <v>0.041666666666666664</v>
      </c>
      <c r="L78" s="32">
        <f t="shared" si="7"/>
        <v>0.9302777777777778</v>
      </c>
      <c r="M78" s="33"/>
      <c r="N78" s="49">
        <v>0.6666087962962963</v>
      </c>
      <c r="O78" s="49"/>
      <c r="P78" s="49"/>
      <c r="Q78" s="49">
        <v>0.6490277777777778</v>
      </c>
      <c r="R78" s="49">
        <v>0.623275462962963</v>
      </c>
      <c r="S78" s="49">
        <v>0.6367824074074074</v>
      </c>
      <c r="T78" s="50">
        <v>1</v>
      </c>
      <c r="U78" s="49">
        <v>0.6008333333333333</v>
      </c>
      <c r="V78" s="49">
        <v>0.6047800925925926</v>
      </c>
      <c r="W78" s="49">
        <v>0.6133449074074074</v>
      </c>
      <c r="X78" s="49">
        <v>0.6179976851851852</v>
      </c>
      <c r="Y78" s="49">
        <v>0.577662037037037</v>
      </c>
      <c r="Z78" s="49">
        <v>0.5782407407407407</v>
      </c>
      <c r="AA78" s="49">
        <v>0.5801620370370371</v>
      </c>
      <c r="AB78" s="49">
        <v>0.5699652777777778</v>
      </c>
      <c r="AC78" s="50"/>
      <c r="AD78" s="50"/>
      <c r="AE78" s="50"/>
      <c r="AF78" s="50"/>
      <c r="AG78" s="49">
        <v>0.7037847222222222</v>
      </c>
      <c r="AH78" s="49">
        <v>0.9415393518518519</v>
      </c>
      <c r="AI78" s="50"/>
      <c r="AJ78" s="50"/>
      <c r="AK78" s="50"/>
      <c r="AL78" s="50"/>
      <c r="AM78" s="49">
        <v>0.9100115740740741</v>
      </c>
      <c r="AN78" s="50"/>
      <c r="AO78" s="49">
        <v>0.9150462962962963</v>
      </c>
      <c r="AP78" s="50"/>
      <c r="AQ78" s="50"/>
      <c r="AR78" s="49">
        <v>0.7482407407407408</v>
      </c>
      <c r="AS78" s="49">
        <v>0.8163541666666667</v>
      </c>
      <c r="AT78" s="49">
        <v>0.8760300925925927</v>
      </c>
      <c r="AU78" s="35"/>
      <c r="AV78" s="35"/>
      <c r="AW78" s="35"/>
      <c r="AX78" s="35"/>
      <c r="AY78" s="35"/>
      <c r="AZ78" s="35"/>
    </row>
    <row r="79" spans="1:52" ht="13.5">
      <c r="A79" s="28">
        <v>7</v>
      </c>
      <c r="B79" s="39" t="s">
        <v>37</v>
      </c>
      <c r="C79" s="30">
        <v>83</v>
      </c>
      <c r="D79" s="71" t="s">
        <v>182</v>
      </c>
      <c r="E79" s="72" t="s">
        <v>187</v>
      </c>
      <c r="F79" s="31">
        <v>0.45466435185185183</v>
      </c>
      <c r="G79" s="31">
        <f t="shared" si="6"/>
        <v>0.0189814814814816</v>
      </c>
      <c r="H79" s="31">
        <f>IF(R79=0,H$1)+IF(T79=0,I$1)+IF(U79=0,H$1)+IF(V79=0,H$1)+IF(X79=0,I$1)+IF(Y79=0,H$1)+IF(AA79=0,I$1)+IF(AF79=0,H$1)+IF(Q79=0,H$1)+IF(AC79=0,H$1)+IF(AG79=0,H$1)+IF(AM79=0,H$1)+IF(AR79=0,H$1)+IF(AE79=0,I$1)+IF(AL79=0,I$1)+IF(AO79=0,I$1)+IF(AB79=0,I$1)</f>
        <v>0.041666666666666664</v>
      </c>
      <c r="I79" s="31"/>
      <c r="J79" s="31">
        <f>VLOOKUP(C79,'штрафРУ-бонусРУ'!$A$2:$C$401,2,FALSE)</f>
        <v>0.5833333333333333</v>
      </c>
      <c r="K79" s="31">
        <f>VLOOKUP(C79,'штрафРУ-бонусРУ'!$A$2:$C$401,3,FALSE)</f>
        <v>0.04166666666666665</v>
      </c>
      <c r="L79" s="32">
        <f t="shared" si="7"/>
        <v>1.0190162037037034</v>
      </c>
      <c r="M79" s="33"/>
      <c r="N79" s="49">
        <v>0.716550925925926</v>
      </c>
      <c r="O79" s="49"/>
      <c r="P79" s="49"/>
      <c r="Q79" s="49">
        <v>0.690486111111111</v>
      </c>
      <c r="R79" s="49">
        <v>0.6644097222222222</v>
      </c>
      <c r="S79" s="49">
        <v>0.6720254629629631</v>
      </c>
      <c r="T79" s="49">
        <v>0.6758101851851852</v>
      </c>
      <c r="U79" s="49">
        <v>0.6582754629629629</v>
      </c>
      <c r="V79" s="49">
        <v>0.6380787037037037</v>
      </c>
      <c r="W79" s="49">
        <v>0.6457175925925925</v>
      </c>
      <c r="X79" s="49">
        <v>0.6520138888888889</v>
      </c>
      <c r="Y79" s="49">
        <v>0.6203009259259259</v>
      </c>
      <c r="Z79" s="49">
        <v>0.623125</v>
      </c>
      <c r="AA79" s="49">
        <v>0.6239236111111112</v>
      </c>
      <c r="AB79" s="49">
        <v>0.607824074074074</v>
      </c>
      <c r="AC79" s="49">
        <v>0.7378125</v>
      </c>
      <c r="AD79" s="50"/>
      <c r="AE79" s="49">
        <v>0.7491203703703704</v>
      </c>
      <c r="AF79" s="49">
        <v>0.754849537037037</v>
      </c>
      <c r="AG79" s="50"/>
      <c r="AH79" s="49">
        <v>0.770162037037037</v>
      </c>
      <c r="AI79" s="49">
        <v>0.8388194444444445</v>
      </c>
      <c r="AJ79" s="50"/>
      <c r="AK79" s="50"/>
      <c r="AL79" s="49">
        <v>0.8885069444444444</v>
      </c>
      <c r="AM79" s="49">
        <v>0.807488425925926</v>
      </c>
      <c r="AN79" s="49">
        <v>0.8083912037037037</v>
      </c>
      <c r="AO79" s="49">
        <v>0.8110532407407408</v>
      </c>
      <c r="AP79" s="49">
        <v>0.8771064814814814</v>
      </c>
      <c r="AQ79" s="49">
        <v>0.9204745370370371</v>
      </c>
      <c r="AR79" s="49"/>
      <c r="AS79" s="50"/>
      <c r="AT79" s="50"/>
      <c r="AU79" s="35"/>
      <c r="AV79" s="35"/>
      <c r="AW79" s="35"/>
      <c r="AX79" s="35"/>
      <c r="AY79" s="35"/>
      <c r="AZ79" s="35"/>
    </row>
    <row r="80" spans="1:52" ht="13.5">
      <c r="A80" s="28">
        <v>8</v>
      </c>
      <c r="B80" s="29" t="s">
        <v>37</v>
      </c>
      <c r="C80" s="30">
        <v>75</v>
      </c>
      <c r="D80" s="71" t="s">
        <v>174</v>
      </c>
      <c r="E80" s="72" t="s">
        <v>187</v>
      </c>
      <c r="F80" s="31">
        <v>0.43787037037037035</v>
      </c>
      <c r="G80" s="31">
        <f t="shared" si="6"/>
        <v>0.01666666666666672</v>
      </c>
      <c r="H80" s="31">
        <f>IF(R80=0,H$1)+IF(T80=0,I$1)+IF(U80=0,H$1)+IF(V80=0,H$1)+IF(X80=0,I$1)+IF(Y80=0,H$1)+IF(AA80=0,I$1)+IF(AF80=0,H$1)+IF(Q80=0,H$1)+IF(AC80=0,H$1)+IF(AG80=0,H$1)+IF(AM80=0,H$1)+IF(AR80=0,H$1)+IF(AE80=0,I$1)+IF(AL80=0,I$1)+IF(AO80=0,I$1)+IF(AB80=0,I$1)</f>
        <v>0.25</v>
      </c>
      <c r="I80" s="31"/>
      <c r="J80" s="31">
        <f>VLOOKUP(C80,'штрафРУ-бонусРУ'!$A$2:$C$401,2,FALSE)</f>
        <v>0.35416666666666663</v>
      </c>
      <c r="K80" s="31">
        <f>VLOOKUP(C80,'штрафРУ-бонусРУ'!$A$2:$C$401,3,FALSE)</f>
        <v>0</v>
      </c>
      <c r="L80" s="32">
        <f t="shared" si="7"/>
        <v>1.0253703703703703</v>
      </c>
      <c r="M80" s="33"/>
      <c r="N80" s="34">
        <v>0.6798842592592593</v>
      </c>
      <c r="O80" s="34">
        <v>0.9278703703703703</v>
      </c>
      <c r="P80" s="34"/>
      <c r="Q80" s="34">
        <v>0.6484027777777778</v>
      </c>
      <c r="R80" s="34">
        <v>0.6291898148148148</v>
      </c>
      <c r="S80" s="34">
        <v>0.6419328703703704</v>
      </c>
      <c r="T80" s="34">
        <v>0.6442939814814815</v>
      </c>
      <c r="U80" s="34">
        <v>0.6132291666666666</v>
      </c>
      <c r="V80" s="34">
        <v>0.6191319444444444</v>
      </c>
      <c r="W80" s="34">
        <v>0.6212847222222222</v>
      </c>
      <c r="X80" s="34">
        <v>0.6259606481481481</v>
      </c>
      <c r="Y80" s="34">
        <v>0.6003009259259259</v>
      </c>
      <c r="Z80" s="34">
        <v>0.6020717592592593</v>
      </c>
      <c r="AA80" s="34">
        <v>0.6027083333333333</v>
      </c>
      <c r="AB80" s="34">
        <v>0.5350578703703703</v>
      </c>
      <c r="AC80" s="34"/>
      <c r="AD80" s="34"/>
      <c r="AE80" s="34"/>
      <c r="AF80" s="34">
        <v>0.7195601851851853</v>
      </c>
      <c r="AG80" s="34"/>
      <c r="AH80" s="34">
        <v>0.7261805555555556</v>
      </c>
      <c r="AI80" s="34">
        <v>0.7537384259259259</v>
      </c>
      <c r="AJ80" s="34"/>
      <c r="AK80" s="34"/>
      <c r="AL80" s="34"/>
      <c r="AM80" s="34"/>
      <c r="AN80" s="34"/>
      <c r="AO80" s="34"/>
      <c r="AP80" s="34"/>
      <c r="AQ80" s="34"/>
      <c r="AR80" s="34">
        <v>0.7754513888888889</v>
      </c>
      <c r="AS80" s="34">
        <v>0.8214814814814814</v>
      </c>
      <c r="AT80" s="34">
        <v>0.88125</v>
      </c>
      <c r="AU80" s="35"/>
      <c r="AV80" s="35"/>
      <c r="AW80" s="35"/>
      <c r="AX80" s="35"/>
      <c r="AY80" s="35"/>
      <c r="AZ80" s="35"/>
    </row>
    <row r="81" spans="1:52" ht="13.5">
      <c r="A81" s="28">
        <v>9</v>
      </c>
      <c r="B81" s="29" t="s">
        <v>37</v>
      </c>
      <c r="C81" s="30">
        <v>84</v>
      </c>
      <c r="D81" s="71" t="s">
        <v>183</v>
      </c>
      <c r="E81" s="72" t="s">
        <v>187</v>
      </c>
      <c r="F81" s="31">
        <v>0.40055555555555555</v>
      </c>
      <c r="G81" s="31">
        <f t="shared" si="6"/>
        <v>0.006400462962963038</v>
      </c>
      <c r="H81" s="31">
        <f>IF(R81=0,H$1)+IF(T81=0,I$1)+IF(U81=0,H$1)+IF(V81=0,H$1)+IF(X81=0,I$1)+IF(Y81=0,H$1)+IF(AA81=0,I$1)+IF(AF81=0,H$1)+IF(Q81=0,H$1)+IF(AC81=0,H$1)+IF(AG81=0,H$1)+IF(AM81=0,H$1)+IF(AR81=0,H$1)+IF(AE81=0,I$1)+IF(AL81=0,I$1)+IF(AO81=0,I$1)+IF(AB81=0,I$1)</f>
        <v>0.1875</v>
      </c>
      <c r="I81" s="31"/>
      <c r="J81" s="31">
        <f>VLOOKUP(C81,'штрафРУ-бонусРУ'!$A$2:$C$401,2,FALSE)</f>
        <v>0.5833333333333333</v>
      </c>
      <c r="K81" s="31">
        <f>VLOOKUP(C81,'штрафРУ-бонусРУ'!$A$2:$C$401,3,FALSE)</f>
        <v>0.020833333333333332</v>
      </c>
      <c r="L81" s="32">
        <f t="shared" si="7"/>
        <v>1.1441550925925925</v>
      </c>
      <c r="M81" s="33"/>
      <c r="N81" s="34">
        <v>0.6911226851851852</v>
      </c>
      <c r="O81" s="34">
        <v>0.837013888888889</v>
      </c>
      <c r="P81" s="34"/>
      <c r="Q81" s="34">
        <v>0.5656018518518519</v>
      </c>
      <c r="R81" s="34">
        <v>0.5680671296296297</v>
      </c>
      <c r="S81" s="34">
        <v>0.570925925925926</v>
      </c>
      <c r="T81" s="34">
        <v>0.5757291666666667</v>
      </c>
      <c r="U81" s="34">
        <v>0.60375</v>
      </c>
      <c r="V81" s="34">
        <v>0.5797106481481481</v>
      </c>
      <c r="W81" s="34">
        <v>0.5832523148148149</v>
      </c>
      <c r="X81" s="34">
        <v>0.5941666666666666</v>
      </c>
      <c r="Y81" s="34">
        <v>0.6562268518518518</v>
      </c>
      <c r="Z81" s="34"/>
      <c r="AA81" s="34">
        <v>0.6570833333333334</v>
      </c>
      <c r="AB81" s="34">
        <v>0.6653587962962962</v>
      </c>
      <c r="AC81" s="34">
        <v>0.7098148148148148</v>
      </c>
      <c r="AD81" s="34"/>
      <c r="AE81" s="34">
        <v>0.7129861111111112</v>
      </c>
      <c r="AF81" s="34">
        <v>0.7182407407407408</v>
      </c>
      <c r="AG81" s="34"/>
      <c r="AH81" s="34">
        <v>0.7258564814814815</v>
      </c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5"/>
      <c r="AV81" s="35"/>
      <c r="AW81" s="35"/>
      <c r="AX81" s="35"/>
      <c r="AY81" s="35"/>
      <c r="AZ81" s="35"/>
    </row>
    <row r="82" spans="1:52" s="67" customFormat="1" ht="13.5">
      <c r="A82" s="60" t="s">
        <v>188</v>
      </c>
      <c r="B82" s="68" t="s">
        <v>37</v>
      </c>
      <c r="C82" s="54">
        <v>78</v>
      </c>
      <c r="D82" s="71" t="s">
        <v>177</v>
      </c>
      <c r="E82" s="72" t="s">
        <v>187</v>
      </c>
      <c r="F82" s="62">
        <v>0.4644212962962963</v>
      </c>
      <c r="G82" s="62">
        <f t="shared" si="6"/>
        <v>0.021759259259259145</v>
      </c>
      <c r="H82" s="62">
        <f>IF(R82=0,H$1)+IF(T82=0,I$1)+IF(U82=0,H$1)+IF(V82=0,H$1)+IF(X82=0,I$1)+IF(Y82=0,H$1)+IF(AA82=0,I$1)+IF(AF82=0,H$1)+IF(Q82=0,H$1)+IF(AC82=0,H$1)+IF(AG82=0,H$1)+IF(AM82=0,H$1)+IF(AR82=0,H$1)+IF(AE82=0,I$1)+IF(AL82=0,I$1)+IF(AO82=0,I$1)+IF(AB82=0,I$1)</f>
        <v>0.125</v>
      </c>
      <c r="I82" s="62"/>
      <c r="J82" s="62">
        <f>VLOOKUP(C82,'штрафРУ-бонусРУ'!$A$2:$C$401,2,FALSE)</f>
        <v>0.3125</v>
      </c>
      <c r="K82" s="62">
        <f>VLOOKUP(C82,'штрафРУ-бонусРУ'!$A$2:$C$401,3,FALSE)</f>
        <v>0.08333333333333331</v>
      </c>
      <c r="L82" s="63" t="s">
        <v>48</v>
      </c>
      <c r="M82" s="64"/>
      <c r="N82" s="69">
        <v>0.7080439814814815</v>
      </c>
      <c r="O82" s="69"/>
      <c r="P82" s="69"/>
      <c r="Q82" s="69">
        <v>0.6426388888888889</v>
      </c>
      <c r="R82" s="69">
        <v>0.6597453703703704</v>
      </c>
      <c r="S82" s="69">
        <v>0.6707638888888888</v>
      </c>
      <c r="T82" s="69">
        <v>0.6732523148148148</v>
      </c>
      <c r="U82" s="69">
        <v>0.6843865740740741</v>
      </c>
      <c r="V82" s="69">
        <v>0.6763078703703704</v>
      </c>
      <c r="W82" s="69"/>
      <c r="X82" s="69">
        <v>0.6809837962962964</v>
      </c>
      <c r="Y82" s="69">
        <v>0.5299768518518518</v>
      </c>
      <c r="Z82" s="69">
        <v>0.5407175925925926</v>
      </c>
      <c r="AA82" s="69">
        <v>0.5416087962962963</v>
      </c>
      <c r="AB82" s="69">
        <v>0.6122916666666667</v>
      </c>
      <c r="AC82" s="69">
        <v>0.7363888888888889</v>
      </c>
      <c r="AD82" s="70"/>
      <c r="AE82" s="69">
        <v>0.7442476851851851</v>
      </c>
      <c r="AF82" s="69">
        <v>0.7501967592592593</v>
      </c>
      <c r="AG82" s="70"/>
      <c r="AH82" s="69">
        <v>0.7671412037037038</v>
      </c>
      <c r="AI82" s="69">
        <v>0.7910763888888889</v>
      </c>
      <c r="AJ82" s="70"/>
      <c r="AK82" s="70"/>
      <c r="AL82" s="69">
        <v>0.8320949074074074</v>
      </c>
      <c r="AM82" s="70"/>
      <c r="AN82" s="70"/>
      <c r="AO82" s="70"/>
      <c r="AP82" s="69">
        <v>0.8112962962962963</v>
      </c>
      <c r="AQ82" s="69">
        <v>0.8476157407407406</v>
      </c>
      <c r="AR82" s="69"/>
      <c r="AS82" s="69">
        <v>0.8826157407407407</v>
      </c>
      <c r="AT82" s="69">
        <v>0.9157638888888888</v>
      </c>
      <c r="AU82" s="66"/>
      <c r="AV82" s="66"/>
      <c r="AW82" s="66"/>
      <c r="AX82" s="66"/>
      <c r="AY82" s="66"/>
      <c r="AZ82" s="66"/>
    </row>
    <row r="83" spans="1:52" s="67" customFormat="1" ht="13.5">
      <c r="A83" s="60" t="s">
        <v>188</v>
      </c>
      <c r="B83" s="68" t="s">
        <v>37</v>
      </c>
      <c r="C83" s="54">
        <v>82</v>
      </c>
      <c r="D83" s="71" t="s">
        <v>181</v>
      </c>
      <c r="E83" s="72" t="s">
        <v>187</v>
      </c>
      <c r="F83" s="62">
        <v>0.46244212962962966</v>
      </c>
      <c r="G83" s="62">
        <f t="shared" si="6"/>
        <v>0.014479166666666488</v>
      </c>
      <c r="H83" s="62">
        <f>IF(R83=0,H$1)+IF(T83=0,I$1)+IF(U83=0,H$1)+IF(V83=0,H$1)+IF(X83=0,I$1)+IF(Y83=0,H$1)+IF(AA83=0,I$1)+IF(AF83=0,H$1)+IF(Q83=0,H$1)+IF(AC83=0,H$1)+IF(AG83=0,H$1)+IF(AM83=0,H$1)+IF(AR83=0,H$1)+IF(AE83=0,I$1)+IF(AL83=0,I$1)+IF(AO83=0,I$1)+IF(AB83=0,I$1)</f>
        <v>0.041666666666666664</v>
      </c>
      <c r="I83" s="62"/>
      <c r="J83" s="62">
        <f>VLOOKUP(C83,'штрафРУ-бонусРУ'!$A$2:$C$401,2,FALSE)</f>
        <v>0.22916666666666666</v>
      </c>
      <c r="K83" s="62">
        <f>VLOOKUP(C83,'штрафРУ-бонусРУ'!$A$2:$C$401,3,FALSE)</f>
        <v>0.055555555555555546</v>
      </c>
      <c r="L83" s="63" t="s">
        <v>48</v>
      </c>
      <c r="M83" s="64"/>
      <c r="N83" s="69">
        <v>0.6508217592592592</v>
      </c>
      <c r="O83" s="69"/>
      <c r="P83" s="69"/>
      <c r="Q83" s="69">
        <v>0.5669675925925927</v>
      </c>
      <c r="R83" s="69">
        <v>0.5746643518518518</v>
      </c>
      <c r="S83" s="69">
        <v>0.5784722222222222</v>
      </c>
      <c r="T83" s="69">
        <v>0.5823379629629629</v>
      </c>
      <c r="U83" s="69">
        <v>0.6079050925925926</v>
      </c>
      <c r="V83" s="69">
        <v>0.5857175925925926</v>
      </c>
      <c r="W83" s="69">
        <v>0.5940277777777777</v>
      </c>
      <c r="X83" s="69">
        <v>0.6000925925925926</v>
      </c>
      <c r="Y83" s="69">
        <v>0.6238541666666667</v>
      </c>
      <c r="Z83" s="69">
        <v>0.6249768518518518</v>
      </c>
      <c r="AA83" s="69">
        <v>0.6257175925925925</v>
      </c>
      <c r="AB83" s="69">
        <v>0.6352662037037037</v>
      </c>
      <c r="AC83" s="69">
        <v>0.6676041666666667</v>
      </c>
      <c r="AD83" s="70"/>
      <c r="AE83" s="69">
        <v>0.6709606481481482</v>
      </c>
      <c r="AF83" s="69">
        <v>0.6778819444444445</v>
      </c>
      <c r="AG83" s="70"/>
      <c r="AH83" s="69">
        <v>0.6883101851851853</v>
      </c>
      <c r="AI83" s="69">
        <v>0.7250462962962962</v>
      </c>
      <c r="AJ83" s="70"/>
      <c r="AK83" s="70"/>
      <c r="AL83" s="69">
        <v>0.9094212962962963</v>
      </c>
      <c r="AM83" s="69">
        <v>0.7519791666666666</v>
      </c>
      <c r="AN83" s="69">
        <v>0.7532175925925926</v>
      </c>
      <c r="AO83" s="69">
        <v>0.7552199074074074</v>
      </c>
      <c r="AP83" s="69">
        <v>0.9071527777777778</v>
      </c>
      <c r="AQ83" s="70"/>
      <c r="AR83" s="69"/>
      <c r="AS83" s="69">
        <v>0.8158449074074073</v>
      </c>
      <c r="AT83" s="69">
        <v>0.8845023148148149</v>
      </c>
      <c r="AU83" s="66"/>
      <c r="AV83" s="66"/>
      <c r="AW83" s="66"/>
      <c r="AX83" s="66"/>
      <c r="AY83" s="66"/>
      <c r="AZ83" s="66"/>
    </row>
    <row r="84" spans="6:52" ht="13.5">
      <c r="F84" s="35"/>
      <c r="G84" s="31"/>
      <c r="H84" s="31"/>
      <c r="I84" s="31"/>
      <c r="J84" s="31"/>
      <c r="K84" s="31"/>
      <c r="L84" s="32"/>
      <c r="M84" s="33"/>
      <c r="N84" s="49"/>
      <c r="O84" s="49"/>
      <c r="P84" s="49"/>
      <c r="Q84" s="50"/>
      <c r="R84" s="50"/>
      <c r="S84" s="50"/>
      <c r="T84" s="50"/>
      <c r="U84" s="50"/>
      <c r="V84" s="50"/>
      <c r="W84" s="49"/>
      <c r="X84" s="50"/>
      <c r="Y84" s="50"/>
      <c r="Z84" s="49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49"/>
      <c r="AS84" s="50"/>
      <c r="AT84" s="50"/>
      <c r="AU84" s="35"/>
      <c r="AV84" s="35"/>
      <c r="AW84" s="35"/>
      <c r="AX84" s="35"/>
      <c r="AY84" s="35"/>
      <c r="AZ84" s="35"/>
    </row>
    <row r="85" spans="6:52" ht="13.5">
      <c r="F85" s="35"/>
      <c r="G85" s="31"/>
      <c r="H85" s="31"/>
      <c r="I85" s="31"/>
      <c r="J85" s="31"/>
      <c r="K85" s="31"/>
      <c r="L85" s="32"/>
      <c r="M85" s="33"/>
      <c r="N85" s="49"/>
      <c r="O85" s="49"/>
      <c r="P85" s="49"/>
      <c r="Q85" s="50"/>
      <c r="R85" s="50"/>
      <c r="S85" s="50"/>
      <c r="T85" s="50"/>
      <c r="U85" s="50"/>
      <c r="V85" s="50"/>
      <c r="W85" s="49"/>
      <c r="X85" s="50"/>
      <c r="Y85" s="50"/>
      <c r="Z85" s="49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49"/>
      <c r="AS85" s="50"/>
      <c r="AT85" s="50"/>
      <c r="AU85" s="35"/>
      <c r="AV85" s="35"/>
      <c r="AW85" s="35"/>
      <c r="AX85" s="35"/>
      <c r="AY85" s="35"/>
      <c r="AZ85" s="35"/>
    </row>
    <row r="86" spans="6:52" ht="13.5">
      <c r="F86" s="35"/>
      <c r="G86" s="31"/>
      <c r="H86" s="31"/>
      <c r="I86" s="31"/>
      <c r="J86" s="31"/>
      <c r="K86" s="31"/>
      <c r="L86" s="32"/>
      <c r="M86" s="33"/>
      <c r="N86" s="49"/>
      <c r="O86" s="49"/>
      <c r="P86" s="49"/>
      <c r="Q86" s="50"/>
      <c r="R86" s="50"/>
      <c r="S86" s="50"/>
      <c r="T86" s="50"/>
      <c r="U86" s="50"/>
      <c r="V86" s="50"/>
      <c r="W86" s="49"/>
      <c r="X86" s="50"/>
      <c r="Y86" s="50"/>
      <c r="Z86" s="49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49"/>
      <c r="AS86" s="50"/>
      <c r="AT86" s="50"/>
      <c r="AU86" s="35"/>
      <c r="AV86" s="35"/>
      <c r="AW86" s="35"/>
      <c r="AX86" s="35"/>
      <c r="AY86" s="35"/>
      <c r="AZ86" s="35"/>
    </row>
    <row r="87" spans="6:52" ht="13.5">
      <c r="F87" s="35"/>
      <c r="G87" s="31"/>
      <c r="H87" s="31"/>
      <c r="I87" s="31"/>
      <c r="J87" s="31"/>
      <c r="K87" s="31"/>
      <c r="L87" s="32"/>
      <c r="M87" s="33"/>
      <c r="N87" s="49"/>
      <c r="O87" s="49"/>
      <c r="P87" s="49"/>
      <c r="Q87" s="50"/>
      <c r="R87" s="50"/>
      <c r="S87" s="50"/>
      <c r="T87" s="50"/>
      <c r="U87" s="50"/>
      <c r="V87" s="50"/>
      <c r="W87" s="49"/>
      <c r="X87" s="50"/>
      <c r="Y87" s="50"/>
      <c r="Z87" s="49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49"/>
      <c r="AS87" s="50"/>
      <c r="AT87" s="50"/>
      <c r="AU87" s="35"/>
      <c r="AV87" s="35"/>
      <c r="AW87" s="35"/>
      <c r="AX87" s="35"/>
      <c r="AY87" s="35"/>
      <c r="AZ87" s="35"/>
    </row>
    <row r="88" spans="6:52" ht="13.5">
      <c r="F88" s="35"/>
      <c r="G88" s="31"/>
      <c r="H88" s="31"/>
      <c r="I88" s="31"/>
      <c r="J88" s="31"/>
      <c r="K88" s="31"/>
      <c r="L88" s="32"/>
      <c r="M88" s="33"/>
      <c r="N88" s="49"/>
      <c r="O88" s="49"/>
      <c r="P88" s="49"/>
      <c r="Q88" s="50"/>
      <c r="R88" s="50"/>
      <c r="S88" s="50"/>
      <c r="T88" s="50"/>
      <c r="U88" s="50"/>
      <c r="V88" s="50"/>
      <c r="W88" s="49"/>
      <c r="X88" s="50"/>
      <c r="Y88" s="50"/>
      <c r="Z88" s="49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49"/>
      <c r="AS88" s="50"/>
      <c r="AT88" s="50"/>
      <c r="AU88" s="35"/>
      <c r="AV88" s="35"/>
      <c r="AW88" s="35"/>
      <c r="AX88" s="35"/>
      <c r="AY88" s="35"/>
      <c r="AZ88" s="35"/>
    </row>
    <row r="89" spans="6:52" ht="13.5">
      <c r="F89" s="35"/>
      <c r="G89" s="31"/>
      <c r="H89" s="31"/>
      <c r="I89" s="31"/>
      <c r="J89" s="31"/>
      <c r="K89" s="31"/>
      <c r="L89" s="32"/>
      <c r="M89" s="33"/>
      <c r="N89" s="49"/>
      <c r="O89" s="49"/>
      <c r="P89" s="49"/>
      <c r="Q89" s="50"/>
      <c r="R89" s="50"/>
      <c r="S89" s="50"/>
      <c r="T89" s="50"/>
      <c r="U89" s="50"/>
      <c r="V89" s="50"/>
      <c r="W89" s="49"/>
      <c r="X89" s="50"/>
      <c r="Y89" s="50"/>
      <c r="Z89" s="49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49"/>
      <c r="AS89" s="50"/>
      <c r="AT89" s="50"/>
      <c r="AU89" s="35"/>
      <c r="AV89" s="35"/>
      <c r="AW89" s="35"/>
      <c r="AX89" s="35"/>
      <c r="AY89" s="35"/>
      <c r="AZ89" s="35"/>
    </row>
    <row r="90" spans="6:52" ht="13.5">
      <c r="F90" s="35"/>
      <c r="G90" s="31"/>
      <c r="H90" s="31"/>
      <c r="I90" s="31"/>
      <c r="J90" s="31"/>
      <c r="K90" s="31"/>
      <c r="L90" s="32"/>
      <c r="M90" s="33"/>
      <c r="N90" s="49"/>
      <c r="O90" s="49"/>
      <c r="P90" s="49"/>
      <c r="Q90" s="50"/>
      <c r="R90" s="50"/>
      <c r="S90" s="50"/>
      <c r="T90" s="50"/>
      <c r="U90" s="50"/>
      <c r="V90" s="50"/>
      <c r="W90" s="49"/>
      <c r="X90" s="50"/>
      <c r="Y90" s="50"/>
      <c r="Z90" s="49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49"/>
      <c r="AS90" s="50"/>
      <c r="AT90" s="50"/>
      <c r="AU90" s="35"/>
      <c r="AV90" s="35"/>
      <c r="AW90" s="35"/>
      <c r="AX90" s="35"/>
      <c r="AY90" s="35"/>
      <c r="AZ90" s="35"/>
    </row>
    <row r="91" spans="6:52" ht="13.5">
      <c r="F91" s="35"/>
      <c r="G91" s="31"/>
      <c r="H91" s="31"/>
      <c r="I91" s="31"/>
      <c r="J91" s="31"/>
      <c r="K91" s="31"/>
      <c r="L91" s="32"/>
      <c r="M91" s="33"/>
      <c r="N91" s="49"/>
      <c r="O91" s="49"/>
      <c r="P91" s="49"/>
      <c r="Q91" s="50"/>
      <c r="R91" s="50"/>
      <c r="S91" s="50"/>
      <c r="T91" s="50"/>
      <c r="U91" s="50"/>
      <c r="V91" s="50"/>
      <c r="W91" s="49"/>
      <c r="X91" s="50"/>
      <c r="Y91" s="50"/>
      <c r="Z91" s="49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49"/>
      <c r="AS91" s="50"/>
      <c r="AT91" s="50"/>
      <c r="AU91" s="35"/>
      <c r="AV91" s="35"/>
      <c r="AW91" s="35"/>
      <c r="AX91" s="35"/>
      <c r="AY91" s="35"/>
      <c r="AZ91" s="35"/>
    </row>
    <row r="92" spans="6:52" ht="13.5">
      <c r="F92" s="35"/>
      <c r="G92" s="31"/>
      <c r="H92" s="31"/>
      <c r="I92" s="31"/>
      <c r="J92" s="31"/>
      <c r="K92" s="31"/>
      <c r="L92" s="32"/>
      <c r="M92" s="33"/>
      <c r="N92" s="49"/>
      <c r="O92" s="49"/>
      <c r="P92" s="49"/>
      <c r="Q92" s="50"/>
      <c r="R92" s="50"/>
      <c r="S92" s="50"/>
      <c r="T92" s="50"/>
      <c r="U92" s="50"/>
      <c r="V92" s="50"/>
      <c r="W92" s="49"/>
      <c r="X92" s="50"/>
      <c r="Y92" s="50"/>
      <c r="Z92" s="49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49"/>
      <c r="AS92" s="50"/>
      <c r="AT92" s="50"/>
      <c r="AU92" s="35"/>
      <c r="AV92" s="35"/>
      <c r="AW92" s="35"/>
      <c r="AX92" s="35"/>
      <c r="AY92" s="35"/>
      <c r="AZ92" s="35"/>
    </row>
    <row r="93" spans="6:52" ht="13.5">
      <c r="F93" s="35"/>
      <c r="G93" s="31"/>
      <c r="H93" s="31"/>
      <c r="I93" s="31"/>
      <c r="J93" s="31"/>
      <c r="K93" s="31"/>
      <c r="L93" s="32"/>
      <c r="M93" s="33"/>
      <c r="N93" s="49"/>
      <c r="O93" s="49"/>
      <c r="P93" s="49"/>
      <c r="Q93" s="50"/>
      <c r="R93" s="50"/>
      <c r="S93" s="50"/>
      <c r="T93" s="50"/>
      <c r="U93" s="50"/>
      <c r="V93" s="50"/>
      <c r="W93" s="49"/>
      <c r="X93" s="50"/>
      <c r="Y93" s="50"/>
      <c r="Z93" s="49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49"/>
      <c r="AS93" s="50"/>
      <c r="AT93" s="50"/>
      <c r="AU93" s="35"/>
      <c r="AV93" s="35"/>
      <c r="AW93" s="35"/>
      <c r="AX93" s="35"/>
      <c r="AY93" s="35"/>
      <c r="AZ93" s="35"/>
    </row>
    <row r="94" spans="6:52" ht="13.5">
      <c r="F94" s="35"/>
      <c r="G94" s="31"/>
      <c r="H94" s="31"/>
      <c r="I94" s="31"/>
      <c r="J94" s="31"/>
      <c r="K94" s="31"/>
      <c r="L94" s="32"/>
      <c r="M94" s="33"/>
      <c r="N94" s="49"/>
      <c r="O94" s="49"/>
      <c r="P94" s="49"/>
      <c r="Q94" s="50"/>
      <c r="R94" s="50"/>
      <c r="S94" s="50"/>
      <c r="T94" s="50"/>
      <c r="U94" s="50"/>
      <c r="V94" s="50"/>
      <c r="W94" s="49"/>
      <c r="X94" s="50"/>
      <c r="Y94" s="50"/>
      <c r="Z94" s="49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49"/>
      <c r="AS94" s="50"/>
      <c r="AT94" s="50"/>
      <c r="AU94" s="35"/>
      <c r="AV94" s="35"/>
      <c r="AW94" s="35"/>
      <c r="AX94" s="35"/>
      <c r="AY94" s="35"/>
      <c r="AZ94" s="35"/>
    </row>
    <row r="95" spans="7:44" ht="13.5">
      <c r="G95" s="36"/>
      <c r="H95" s="36"/>
      <c r="I95" s="36"/>
      <c r="J95" s="36"/>
      <c r="K95" s="36"/>
      <c r="L95" s="37"/>
      <c r="N95" s="40"/>
      <c r="O95" s="40"/>
      <c r="P95" s="40"/>
      <c r="W95" s="40"/>
      <c r="Z95" s="40"/>
      <c r="AR95" s="40"/>
    </row>
    <row r="96" spans="7:44" ht="13.5">
      <c r="G96" s="36"/>
      <c r="H96" s="36"/>
      <c r="I96" s="36"/>
      <c r="J96" s="36"/>
      <c r="K96" s="36"/>
      <c r="L96" s="37"/>
      <c r="N96" s="40"/>
      <c r="O96" s="40"/>
      <c r="P96" s="40"/>
      <c r="W96" s="40"/>
      <c r="Z96" s="40"/>
      <c r="AR96" s="40"/>
    </row>
    <row r="97" spans="7:44" ht="13.5">
      <c r="G97" s="36"/>
      <c r="H97" s="36"/>
      <c r="I97" s="36"/>
      <c r="J97" s="36"/>
      <c r="K97" s="36"/>
      <c r="L97" s="37"/>
      <c r="N97" s="40"/>
      <c r="O97" s="40"/>
      <c r="P97" s="40"/>
      <c r="W97" s="40"/>
      <c r="Z97" s="40"/>
      <c r="AR97" s="40"/>
    </row>
    <row r="98" spans="7:44" ht="13.5">
      <c r="G98" s="36"/>
      <c r="H98" s="36"/>
      <c r="I98" s="36"/>
      <c r="J98" s="36"/>
      <c r="K98" s="36"/>
      <c r="L98" s="37"/>
      <c r="N98" s="40"/>
      <c r="O98" s="40"/>
      <c r="P98" s="40"/>
      <c r="W98" s="40"/>
      <c r="Z98" s="40"/>
      <c r="AR98" s="40"/>
    </row>
    <row r="99" spans="7:44" ht="13.5">
      <c r="G99" s="36"/>
      <c r="H99" s="36"/>
      <c r="I99" s="36"/>
      <c r="J99" s="36"/>
      <c r="K99" s="36"/>
      <c r="L99" s="37"/>
      <c r="N99" s="40"/>
      <c r="O99" s="40"/>
      <c r="P99" s="40"/>
      <c r="W99" s="40"/>
      <c r="Z99" s="40"/>
      <c r="AR99" s="40"/>
    </row>
    <row r="100" spans="7:44" ht="13.5">
      <c r="G100" s="36"/>
      <c r="H100" s="36"/>
      <c r="I100" s="36"/>
      <c r="J100" s="36"/>
      <c r="K100" s="36"/>
      <c r="L100" s="37"/>
      <c r="N100" s="40"/>
      <c r="O100" s="40"/>
      <c r="P100" s="40"/>
      <c r="W100" s="40"/>
      <c r="Z100" s="40"/>
      <c r="AR100" s="40"/>
    </row>
    <row r="101" spans="7:44" ht="13.5">
      <c r="G101" s="36"/>
      <c r="H101" s="36"/>
      <c r="I101" s="36"/>
      <c r="J101" s="36"/>
      <c r="K101" s="36"/>
      <c r="L101" s="37"/>
      <c r="N101" s="40"/>
      <c r="O101" s="40"/>
      <c r="P101" s="40"/>
      <c r="W101" s="40"/>
      <c r="Z101" s="40"/>
      <c r="AR101" s="40"/>
    </row>
    <row r="102" spans="7:44" ht="13.5">
      <c r="G102" s="36"/>
      <c r="H102" s="36"/>
      <c r="I102" s="36"/>
      <c r="J102" s="36"/>
      <c r="K102" s="36"/>
      <c r="L102" s="37"/>
      <c r="N102" s="40"/>
      <c r="O102" s="40"/>
      <c r="P102" s="40"/>
      <c r="W102" s="40"/>
      <c r="Z102" s="40"/>
      <c r="AR102" s="40"/>
    </row>
    <row r="103" spans="7:44" ht="13.5">
      <c r="G103" s="36"/>
      <c r="H103" s="36"/>
      <c r="I103" s="36"/>
      <c r="J103" s="36"/>
      <c r="K103" s="36"/>
      <c r="L103" s="37"/>
      <c r="N103" s="40"/>
      <c r="O103" s="40"/>
      <c r="P103" s="40"/>
      <c r="W103" s="40"/>
      <c r="Z103" s="40"/>
      <c r="AR103" s="40"/>
    </row>
    <row r="104" spans="7:44" ht="13.5">
      <c r="G104" s="36"/>
      <c r="H104" s="36"/>
      <c r="I104" s="36"/>
      <c r="J104" s="36"/>
      <c r="K104" s="36"/>
      <c r="L104" s="37"/>
      <c r="N104" s="40"/>
      <c r="O104" s="40"/>
      <c r="P104" s="40"/>
      <c r="W104" s="40"/>
      <c r="Z104" s="40"/>
      <c r="AR104" s="40"/>
    </row>
    <row r="105" spans="7:44" ht="13.5">
      <c r="G105" s="36"/>
      <c r="H105" s="36"/>
      <c r="I105" s="36"/>
      <c r="J105" s="36"/>
      <c r="K105" s="36"/>
      <c r="L105" s="37"/>
      <c r="N105" s="40"/>
      <c r="O105" s="40"/>
      <c r="P105" s="40"/>
      <c r="W105" s="40"/>
      <c r="Z105" s="40"/>
      <c r="AR105" s="40"/>
    </row>
    <row r="106" spans="7:44" ht="13.5">
      <c r="G106" s="36"/>
      <c r="H106" s="36"/>
      <c r="I106" s="36"/>
      <c r="J106" s="36"/>
      <c r="K106" s="36"/>
      <c r="L106" s="37"/>
      <c r="N106" s="40"/>
      <c r="O106" s="40"/>
      <c r="P106" s="40"/>
      <c r="W106" s="40"/>
      <c r="Z106" s="40"/>
      <c r="AR106" s="40"/>
    </row>
    <row r="107" spans="7:44" ht="13.5">
      <c r="G107" s="36"/>
      <c r="H107" s="36"/>
      <c r="I107" s="36"/>
      <c r="J107" s="36"/>
      <c r="K107" s="36"/>
      <c r="L107" s="37"/>
      <c r="N107" s="40"/>
      <c r="O107" s="40"/>
      <c r="P107" s="40"/>
      <c r="W107" s="40"/>
      <c r="Z107" s="40"/>
      <c r="AR107" s="40"/>
    </row>
    <row r="108" spans="7:44" ht="13.5">
      <c r="G108" s="36"/>
      <c r="H108" s="36"/>
      <c r="I108" s="36"/>
      <c r="J108" s="36"/>
      <c r="K108" s="36"/>
      <c r="L108" s="37"/>
      <c r="N108" s="40"/>
      <c r="O108" s="40"/>
      <c r="P108" s="40"/>
      <c r="W108" s="40"/>
      <c r="Z108" s="40"/>
      <c r="AR108" s="40"/>
    </row>
    <row r="109" spans="7:44" ht="13.5">
      <c r="G109" s="36"/>
      <c r="H109" s="36"/>
      <c r="I109" s="36"/>
      <c r="J109" s="36"/>
      <c r="K109" s="36"/>
      <c r="L109" s="37"/>
      <c r="N109" s="40"/>
      <c r="O109" s="40"/>
      <c r="P109" s="40"/>
      <c r="W109" s="40"/>
      <c r="Z109" s="40"/>
      <c r="AR109" s="40"/>
    </row>
    <row r="110" spans="7:44" ht="13.5">
      <c r="G110" s="36"/>
      <c r="H110" s="36"/>
      <c r="I110" s="36"/>
      <c r="J110" s="36"/>
      <c r="K110" s="36"/>
      <c r="L110" s="37"/>
      <c r="N110" s="40"/>
      <c r="O110" s="40"/>
      <c r="P110" s="40"/>
      <c r="W110" s="40"/>
      <c r="Z110" s="40"/>
      <c r="AR110" s="40"/>
    </row>
    <row r="111" spans="7:44" ht="13.5">
      <c r="G111" s="36"/>
      <c r="H111" s="36"/>
      <c r="I111" s="36"/>
      <c r="J111" s="36"/>
      <c r="K111" s="36"/>
      <c r="L111" s="37"/>
      <c r="N111" s="40"/>
      <c r="O111" s="40"/>
      <c r="P111" s="40"/>
      <c r="W111" s="40"/>
      <c r="Z111" s="40"/>
      <c r="AR111" s="40"/>
    </row>
    <row r="112" spans="7:44" ht="13.5">
      <c r="G112" s="36"/>
      <c r="H112" s="36"/>
      <c r="I112" s="36"/>
      <c r="J112" s="36"/>
      <c r="K112" s="36"/>
      <c r="L112" s="37"/>
      <c r="N112" s="40"/>
      <c r="O112" s="40"/>
      <c r="P112" s="40"/>
      <c r="W112" s="40"/>
      <c r="Z112" s="40"/>
      <c r="AR112" s="40"/>
    </row>
    <row r="113" spans="7:44" ht="13.5">
      <c r="G113" s="36"/>
      <c r="H113" s="36"/>
      <c r="I113" s="36"/>
      <c r="J113" s="36"/>
      <c r="K113" s="36"/>
      <c r="L113" s="37"/>
      <c r="N113" s="40"/>
      <c r="O113" s="40"/>
      <c r="P113" s="40"/>
      <c r="W113" s="40"/>
      <c r="Z113" s="40"/>
      <c r="AR113" s="40"/>
    </row>
    <row r="114" spans="7:44" ht="13.5">
      <c r="G114" s="36"/>
      <c r="H114" s="36"/>
      <c r="I114" s="36"/>
      <c r="J114" s="36"/>
      <c r="K114" s="36"/>
      <c r="L114" s="37"/>
      <c r="N114" s="40"/>
      <c r="O114" s="40"/>
      <c r="P114" s="40"/>
      <c r="W114" s="40"/>
      <c r="Z114" s="40"/>
      <c r="AR114" s="40"/>
    </row>
    <row r="115" spans="7:44" ht="13.5">
      <c r="G115" s="36"/>
      <c r="H115" s="36"/>
      <c r="I115" s="36"/>
      <c r="J115" s="36"/>
      <c r="K115" s="36"/>
      <c r="L115" s="37"/>
      <c r="N115" s="40"/>
      <c r="O115" s="40"/>
      <c r="P115" s="40"/>
      <c r="W115" s="40"/>
      <c r="Z115" s="40"/>
      <c r="AR115" s="40"/>
    </row>
    <row r="116" spans="7:44" ht="13.5">
      <c r="G116" s="36"/>
      <c r="H116" s="36"/>
      <c r="I116" s="36"/>
      <c r="J116" s="36"/>
      <c r="K116" s="36"/>
      <c r="L116" s="37"/>
      <c r="N116" s="40"/>
      <c r="O116" s="40"/>
      <c r="P116" s="40"/>
      <c r="W116" s="40"/>
      <c r="Z116" s="40"/>
      <c r="AR116" s="40"/>
    </row>
    <row r="117" spans="7:44" ht="13.5">
      <c r="G117" s="36"/>
      <c r="H117" s="36"/>
      <c r="I117" s="36"/>
      <c r="J117" s="36"/>
      <c r="K117" s="36"/>
      <c r="L117" s="37"/>
      <c r="N117" s="40"/>
      <c r="O117" s="40"/>
      <c r="P117" s="40"/>
      <c r="W117" s="40"/>
      <c r="Z117" s="40"/>
      <c r="AR117" s="40"/>
    </row>
    <row r="118" spans="7:44" ht="13.5">
      <c r="G118" s="36"/>
      <c r="H118" s="36"/>
      <c r="I118" s="36"/>
      <c r="J118" s="36"/>
      <c r="K118" s="36"/>
      <c r="L118" s="37"/>
      <c r="N118" s="40"/>
      <c r="O118" s="40"/>
      <c r="P118" s="40"/>
      <c r="W118" s="40"/>
      <c r="Z118" s="40"/>
      <c r="AR118" s="40"/>
    </row>
    <row r="119" spans="7:44" ht="13.5">
      <c r="G119" s="36"/>
      <c r="H119" s="36"/>
      <c r="I119" s="36"/>
      <c r="J119" s="36"/>
      <c r="K119" s="36"/>
      <c r="L119" s="37"/>
      <c r="N119" s="40"/>
      <c r="O119" s="40"/>
      <c r="P119" s="40"/>
      <c r="W119" s="40"/>
      <c r="Z119" s="40"/>
      <c r="AR119" s="40"/>
    </row>
    <row r="120" spans="7:44" ht="13.5">
      <c r="G120" s="36"/>
      <c r="H120" s="36"/>
      <c r="I120" s="36"/>
      <c r="J120" s="36"/>
      <c r="K120" s="36"/>
      <c r="L120" s="37"/>
      <c r="N120" s="40"/>
      <c r="O120" s="40"/>
      <c r="P120" s="40"/>
      <c r="W120" s="40"/>
      <c r="Z120" s="40"/>
      <c r="AR120" s="40"/>
    </row>
    <row r="121" spans="7:44" ht="13.5">
      <c r="G121" s="36"/>
      <c r="H121" s="36"/>
      <c r="I121" s="36"/>
      <c r="J121" s="36"/>
      <c r="K121" s="36"/>
      <c r="L121" s="37"/>
      <c r="N121" s="40"/>
      <c r="O121" s="40"/>
      <c r="P121" s="40"/>
      <c r="W121" s="40"/>
      <c r="Z121" s="40"/>
      <c r="AR121" s="40"/>
    </row>
    <row r="122" spans="7:44" ht="13.5">
      <c r="G122" s="36"/>
      <c r="H122" s="36"/>
      <c r="I122" s="36"/>
      <c r="J122" s="36"/>
      <c r="K122" s="36"/>
      <c r="L122" s="37"/>
      <c r="N122" s="40"/>
      <c r="O122" s="40"/>
      <c r="P122" s="40"/>
      <c r="W122" s="40"/>
      <c r="Z122" s="40"/>
      <c r="AR122" s="40"/>
    </row>
    <row r="123" spans="7:44" ht="13.5">
      <c r="G123" s="36"/>
      <c r="H123" s="36"/>
      <c r="I123" s="36"/>
      <c r="J123" s="36"/>
      <c r="K123" s="36"/>
      <c r="L123" s="37"/>
      <c r="N123" s="40"/>
      <c r="O123" s="40"/>
      <c r="P123" s="40"/>
      <c r="W123" s="40"/>
      <c r="Z123" s="40"/>
      <c r="AR123" s="40"/>
    </row>
    <row r="124" spans="7:44" ht="13.5">
      <c r="G124" s="36"/>
      <c r="H124" s="36"/>
      <c r="I124" s="36"/>
      <c r="J124" s="36"/>
      <c r="K124" s="36"/>
      <c r="L124" s="37"/>
      <c r="N124" s="40"/>
      <c r="O124" s="40"/>
      <c r="P124" s="40"/>
      <c r="W124" s="40"/>
      <c r="Z124" s="40"/>
      <c r="AR124" s="40"/>
    </row>
    <row r="125" spans="11:44" ht="13.5">
      <c r="K125" s="36"/>
      <c r="N125" s="40"/>
      <c r="O125" s="40"/>
      <c r="P125" s="40"/>
      <c r="W125" s="40"/>
      <c r="Z125" s="40"/>
      <c r="AR125" s="40"/>
    </row>
    <row r="126" spans="11:44" ht="13.5">
      <c r="K126" s="36"/>
      <c r="N126" s="40"/>
      <c r="O126" s="40"/>
      <c r="P126" s="40"/>
      <c r="W126" s="40"/>
      <c r="Z126" s="40"/>
      <c r="AR126" s="40"/>
    </row>
    <row r="127" spans="11:44" ht="13.5">
      <c r="K127" s="36"/>
      <c r="N127" s="40"/>
      <c r="O127" s="40"/>
      <c r="P127" s="40"/>
      <c r="W127" s="40"/>
      <c r="Z127" s="40"/>
      <c r="AR127" s="40"/>
    </row>
    <row r="128" spans="11:44" ht="13.5">
      <c r="K128" s="36"/>
      <c r="N128" s="40"/>
      <c r="O128" s="40"/>
      <c r="P128" s="40"/>
      <c r="W128" s="40"/>
      <c r="Z128" s="40"/>
      <c r="AR128" s="40"/>
    </row>
    <row r="129" spans="11:44" ht="13.5">
      <c r="K129" s="36"/>
      <c r="N129" s="40"/>
      <c r="O129" s="40"/>
      <c r="P129" s="40"/>
      <c r="W129" s="40"/>
      <c r="Z129" s="40"/>
      <c r="AR129" s="40"/>
    </row>
    <row r="130" spans="11:44" ht="13.5">
      <c r="K130" s="36"/>
      <c r="N130" s="40"/>
      <c r="O130" s="40"/>
      <c r="P130" s="40"/>
      <c r="W130" s="40"/>
      <c r="Z130" s="40"/>
      <c r="AR130" s="40"/>
    </row>
    <row r="131" spans="11:44" ht="13.5">
      <c r="K131" s="36"/>
      <c r="N131" s="40"/>
      <c r="O131" s="40"/>
      <c r="P131" s="40"/>
      <c r="W131" s="40"/>
      <c r="Z131" s="40"/>
      <c r="AR131" s="40"/>
    </row>
    <row r="132" spans="11:44" ht="13.5">
      <c r="K132" s="36"/>
      <c r="N132" s="40"/>
      <c r="O132" s="40"/>
      <c r="P132" s="40"/>
      <c r="W132" s="40"/>
      <c r="Z132" s="40"/>
      <c r="AR132" s="40"/>
    </row>
    <row r="133" spans="11:44" ht="13.5">
      <c r="K133" s="36"/>
      <c r="N133" s="40"/>
      <c r="O133" s="40"/>
      <c r="P133" s="40"/>
      <c r="W133" s="40"/>
      <c r="Z133" s="40"/>
      <c r="AR133" s="40"/>
    </row>
    <row r="134" spans="11:44" ht="13.5">
      <c r="K134" s="36"/>
      <c r="N134" s="40"/>
      <c r="O134" s="40"/>
      <c r="P134" s="40"/>
      <c r="W134" s="40"/>
      <c r="Z134" s="40"/>
      <c r="AR134" s="40"/>
    </row>
    <row r="135" spans="11:44" ht="13.5">
      <c r="K135" s="36"/>
      <c r="N135" s="40"/>
      <c r="O135" s="40"/>
      <c r="P135" s="40"/>
      <c r="W135" s="40"/>
      <c r="Z135" s="40"/>
      <c r="AR135" s="40"/>
    </row>
    <row r="136" spans="11:44" ht="13.5">
      <c r="K136" s="36"/>
      <c r="N136" s="40"/>
      <c r="O136" s="40"/>
      <c r="P136" s="40"/>
      <c r="W136" s="40"/>
      <c r="Z136" s="40"/>
      <c r="AR136" s="40"/>
    </row>
    <row r="137" spans="11:44" ht="13.5">
      <c r="K137" s="36"/>
      <c r="N137" s="40"/>
      <c r="O137" s="40"/>
      <c r="P137" s="40"/>
      <c r="W137" s="40"/>
      <c r="Z137" s="40"/>
      <c r="AR137" s="40"/>
    </row>
    <row r="138" spans="11:44" ht="13.5">
      <c r="K138" s="36"/>
      <c r="N138" s="40"/>
      <c r="O138" s="40"/>
      <c r="P138" s="40"/>
      <c r="W138" s="40"/>
      <c r="Z138" s="40"/>
      <c r="AR138" s="40"/>
    </row>
    <row r="139" spans="11:44" ht="13.5">
      <c r="K139" s="36"/>
      <c r="N139" s="40"/>
      <c r="O139" s="40"/>
      <c r="P139" s="40"/>
      <c r="W139" s="40"/>
      <c r="Z139" s="40"/>
      <c r="AR139" s="40"/>
    </row>
    <row r="140" spans="11:44" ht="13.5">
      <c r="K140" s="36"/>
      <c r="N140" s="40"/>
      <c r="O140" s="40"/>
      <c r="P140" s="40"/>
      <c r="W140" s="40"/>
      <c r="Z140" s="40"/>
      <c r="AR140" s="40"/>
    </row>
    <row r="141" spans="11:44" ht="13.5">
      <c r="K141" s="36"/>
      <c r="N141" s="40"/>
      <c r="O141" s="40"/>
      <c r="P141" s="40"/>
      <c r="W141" s="40"/>
      <c r="Z141" s="40"/>
      <c r="AR141" s="40"/>
    </row>
    <row r="142" spans="11:44" ht="13.5">
      <c r="K142" s="36"/>
      <c r="N142" s="40"/>
      <c r="O142" s="40"/>
      <c r="P142" s="40"/>
      <c r="W142" s="40"/>
      <c r="Z142" s="40"/>
      <c r="AR142" s="40"/>
    </row>
    <row r="143" spans="11:44" ht="13.5">
      <c r="K143" s="36"/>
      <c r="N143" s="40"/>
      <c r="O143" s="40"/>
      <c r="P143" s="40"/>
      <c r="W143" s="40"/>
      <c r="Z143" s="40"/>
      <c r="AR143" s="40"/>
    </row>
    <row r="144" spans="11:44" ht="13.5">
      <c r="K144" s="36"/>
      <c r="N144" s="40"/>
      <c r="O144" s="40"/>
      <c r="P144" s="40"/>
      <c r="W144" s="40"/>
      <c r="Z144" s="40"/>
      <c r="AR144" s="40"/>
    </row>
    <row r="145" spans="11:44" ht="13.5">
      <c r="K145" s="36"/>
      <c r="N145" s="40"/>
      <c r="O145" s="40"/>
      <c r="P145" s="40"/>
      <c r="W145" s="40"/>
      <c r="Z145" s="40"/>
      <c r="AR145" s="40"/>
    </row>
    <row r="146" spans="11:44" ht="13.5">
      <c r="K146" s="36"/>
      <c r="N146" s="40"/>
      <c r="O146" s="40"/>
      <c r="P146" s="40"/>
      <c r="W146" s="40"/>
      <c r="Z146" s="40"/>
      <c r="AR146" s="40"/>
    </row>
    <row r="147" spans="11:44" ht="13.5">
      <c r="K147" s="36"/>
      <c r="N147" s="40"/>
      <c r="O147" s="40"/>
      <c r="P147" s="40"/>
      <c r="W147" s="40"/>
      <c r="Z147" s="40"/>
      <c r="AR147" s="40"/>
    </row>
    <row r="148" spans="11:44" ht="13.5">
      <c r="K148" s="36"/>
      <c r="N148" s="40"/>
      <c r="O148" s="40"/>
      <c r="P148" s="40"/>
      <c r="W148" s="40"/>
      <c r="Z148" s="40"/>
      <c r="AR148" s="40"/>
    </row>
    <row r="149" spans="11:44" ht="13.5">
      <c r="K149" s="36"/>
      <c r="N149" s="40"/>
      <c r="O149" s="40"/>
      <c r="P149" s="40"/>
      <c r="W149" s="40"/>
      <c r="Z149" s="40"/>
      <c r="AR149" s="40"/>
    </row>
    <row r="150" spans="11:44" ht="13.5">
      <c r="K150" s="36"/>
      <c r="N150" s="40"/>
      <c r="O150" s="40"/>
      <c r="P150" s="40"/>
      <c r="W150" s="40"/>
      <c r="Z150" s="40"/>
      <c r="AR150" s="40"/>
    </row>
    <row r="151" spans="11:44" ht="13.5">
      <c r="K151" s="36"/>
      <c r="N151" s="40"/>
      <c r="O151" s="40"/>
      <c r="P151" s="40"/>
      <c r="W151" s="40"/>
      <c r="Z151" s="40"/>
      <c r="AR151" s="40"/>
    </row>
    <row r="152" spans="11:44" ht="13.5">
      <c r="K152" s="36"/>
      <c r="N152" s="40"/>
      <c r="O152" s="40"/>
      <c r="P152" s="40"/>
      <c r="W152" s="40"/>
      <c r="Z152" s="40"/>
      <c r="AR152" s="40"/>
    </row>
    <row r="153" spans="11:44" ht="13.5">
      <c r="K153" s="36"/>
      <c r="N153" s="40"/>
      <c r="O153" s="40"/>
      <c r="P153" s="40"/>
      <c r="W153" s="40"/>
      <c r="Z153" s="40"/>
      <c r="AR153" s="40"/>
    </row>
    <row r="154" spans="11:44" ht="13.5">
      <c r="K154" s="36"/>
      <c r="N154" s="40"/>
      <c r="O154" s="40"/>
      <c r="P154" s="40"/>
      <c r="W154" s="40"/>
      <c r="Z154" s="40"/>
      <c r="AR154" s="40"/>
    </row>
    <row r="155" spans="11:44" ht="13.5">
      <c r="K155" s="36"/>
      <c r="N155" s="40"/>
      <c r="O155" s="40"/>
      <c r="P155" s="40"/>
      <c r="W155" s="40"/>
      <c r="Z155" s="40"/>
      <c r="AR155" s="40"/>
    </row>
    <row r="156" spans="11:44" ht="13.5">
      <c r="K156" s="36"/>
      <c r="N156" s="40"/>
      <c r="O156" s="40"/>
      <c r="P156" s="40"/>
      <c r="W156" s="40"/>
      <c r="Z156" s="40"/>
      <c r="AR156" s="40"/>
    </row>
    <row r="157" spans="11:44" ht="13.5">
      <c r="K157" s="36"/>
      <c r="N157" s="40"/>
      <c r="O157" s="40"/>
      <c r="P157" s="40"/>
      <c r="W157" s="40"/>
      <c r="Z157" s="40"/>
      <c r="AR157" s="40"/>
    </row>
    <row r="158" spans="11:44" ht="13.5">
      <c r="K158" s="36"/>
      <c r="N158" s="40"/>
      <c r="O158" s="40"/>
      <c r="P158" s="40"/>
      <c r="W158" s="40"/>
      <c r="Z158" s="40"/>
      <c r="AR158" s="40"/>
    </row>
    <row r="159" spans="11:44" ht="13.5">
      <c r="K159" s="36"/>
      <c r="N159" s="40"/>
      <c r="O159" s="40"/>
      <c r="P159" s="40"/>
      <c r="W159" s="40"/>
      <c r="Z159" s="40"/>
      <c r="AR159" s="40"/>
    </row>
    <row r="160" spans="11:44" ht="13.5">
      <c r="K160" s="36"/>
      <c r="N160" s="40"/>
      <c r="O160" s="40"/>
      <c r="P160" s="40"/>
      <c r="W160" s="40"/>
      <c r="Z160" s="40"/>
      <c r="AR160" s="40"/>
    </row>
    <row r="161" spans="11:44" ht="13.5">
      <c r="K161" s="36"/>
      <c r="N161" s="40"/>
      <c r="O161" s="40"/>
      <c r="P161" s="40"/>
      <c r="W161" s="40"/>
      <c r="Z161" s="40"/>
      <c r="AR161" s="40"/>
    </row>
    <row r="162" spans="11:44" ht="13.5">
      <c r="K162" s="36"/>
      <c r="N162" s="40"/>
      <c r="O162" s="40"/>
      <c r="P162" s="40"/>
      <c r="W162" s="40"/>
      <c r="Z162" s="40"/>
      <c r="AR162" s="40"/>
    </row>
    <row r="163" spans="11:44" ht="13.5">
      <c r="K163" s="36"/>
      <c r="N163" s="40"/>
      <c r="O163" s="40"/>
      <c r="P163" s="40"/>
      <c r="W163" s="40"/>
      <c r="Z163" s="40"/>
      <c r="AR163" s="40"/>
    </row>
    <row r="164" spans="11:44" ht="13.5">
      <c r="K164" s="36"/>
      <c r="N164" s="40"/>
      <c r="O164" s="40"/>
      <c r="P164" s="40"/>
      <c r="W164" s="40"/>
      <c r="Z164" s="40"/>
      <c r="AR164" s="40"/>
    </row>
    <row r="165" spans="11:44" ht="13.5">
      <c r="K165" s="36"/>
      <c r="N165" s="40"/>
      <c r="O165" s="40"/>
      <c r="P165" s="40"/>
      <c r="W165" s="40"/>
      <c r="Z165" s="40"/>
      <c r="AR165" s="40"/>
    </row>
    <row r="166" spans="11:44" ht="13.5">
      <c r="K166" s="36"/>
      <c r="N166" s="40"/>
      <c r="O166" s="40"/>
      <c r="P166" s="40"/>
      <c r="W166" s="40"/>
      <c r="Z166" s="40"/>
      <c r="AR166" s="40"/>
    </row>
    <row r="167" spans="11:44" ht="13.5">
      <c r="K167" s="36"/>
      <c r="N167" s="40"/>
      <c r="O167" s="40"/>
      <c r="P167" s="40"/>
      <c r="W167" s="40"/>
      <c r="Z167" s="40"/>
      <c r="AR167" s="40"/>
    </row>
    <row r="168" spans="11:44" ht="13.5">
      <c r="K168" s="36"/>
      <c r="N168" s="40"/>
      <c r="O168" s="40"/>
      <c r="P168" s="40"/>
      <c r="W168" s="40"/>
      <c r="Z168" s="40"/>
      <c r="AR168" s="40"/>
    </row>
    <row r="169" spans="11:44" ht="13.5">
      <c r="K169" s="36"/>
      <c r="N169" s="40"/>
      <c r="O169" s="40"/>
      <c r="P169" s="40"/>
      <c r="W169" s="40"/>
      <c r="Z169" s="40"/>
      <c r="AR169" s="40"/>
    </row>
    <row r="170" spans="11:44" ht="13.5">
      <c r="K170" s="36"/>
      <c r="N170" s="40"/>
      <c r="O170" s="40"/>
      <c r="P170" s="40"/>
      <c r="W170" s="40"/>
      <c r="Z170" s="40"/>
      <c r="AR170" s="40"/>
    </row>
    <row r="171" spans="11:44" ht="13.5">
      <c r="K171" s="36"/>
      <c r="N171" s="40"/>
      <c r="O171" s="40"/>
      <c r="P171" s="40"/>
      <c r="W171" s="40"/>
      <c r="Z171" s="40"/>
      <c r="AR171" s="40"/>
    </row>
    <row r="172" spans="11:44" ht="13.5">
      <c r="K172" s="36"/>
      <c r="N172" s="40"/>
      <c r="O172" s="40"/>
      <c r="P172" s="40"/>
      <c r="W172" s="40"/>
      <c r="Z172" s="40"/>
      <c r="AR172" s="40"/>
    </row>
    <row r="173" spans="11:44" ht="13.5">
      <c r="K173" s="36"/>
      <c r="N173" s="40"/>
      <c r="O173" s="40"/>
      <c r="P173" s="40"/>
      <c r="W173" s="40"/>
      <c r="Z173" s="40"/>
      <c r="AR173" s="40"/>
    </row>
    <row r="174" spans="11:44" ht="13.5">
      <c r="K174" s="36"/>
      <c r="N174" s="40"/>
      <c r="O174" s="40"/>
      <c r="P174" s="40"/>
      <c r="W174" s="40"/>
      <c r="Z174" s="40"/>
      <c r="AR174" s="40"/>
    </row>
    <row r="175" spans="11:44" ht="13.5">
      <c r="K175" s="36"/>
      <c r="N175" s="40"/>
      <c r="O175" s="40"/>
      <c r="P175" s="40"/>
      <c r="W175" s="40"/>
      <c r="Z175" s="40"/>
      <c r="AR175" s="40"/>
    </row>
    <row r="176" spans="11:44" ht="13.5">
      <c r="K176" s="36"/>
      <c r="N176" s="40"/>
      <c r="O176" s="40"/>
      <c r="P176" s="40"/>
      <c r="W176" s="40"/>
      <c r="Z176" s="40"/>
      <c r="AR176" s="40"/>
    </row>
    <row r="177" spans="11:44" ht="13.5">
      <c r="K177" s="36"/>
      <c r="N177" s="40"/>
      <c r="O177" s="40"/>
      <c r="P177" s="40"/>
      <c r="W177" s="40"/>
      <c r="Z177" s="40"/>
      <c r="AR177" s="40"/>
    </row>
    <row r="178" spans="11:44" ht="13.5">
      <c r="K178" s="36"/>
      <c r="N178" s="40"/>
      <c r="O178" s="40"/>
      <c r="P178" s="40"/>
      <c r="W178" s="40"/>
      <c r="Z178" s="40"/>
      <c r="AR178" s="40"/>
    </row>
    <row r="179" spans="11:44" ht="13.5">
      <c r="K179" s="36"/>
      <c r="N179" s="40"/>
      <c r="O179" s="40"/>
      <c r="P179" s="40"/>
      <c r="W179" s="40"/>
      <c r="Z179" s="40"/>
      <c r="AR179" s="40"/>
    </row>
    <row r="180" spans="11:44" ht="13.5">
      <c r="K180" s="36"/>
      <c r="N180" s="40"/>
      <c r="O180" s="40"/>
      <c r="P180" s="40"/>
      <c r="W180" s="40"/>
      <c r="Z180" s="40"/>
      <c r="AR180" s="40"/>
    </row>
    <row r="181" spans="11:44" ht="13.5">
      <c r="K181" s="36"/>
      <c r="N181" s="40"/>
      <c r="O181" s="40"/>
      <c r="P181" s="40"/>
      <c r="W181" s="40"/>
      <c r="Z181" s="40"/>
      <c r="AR181" s="40"/>
    </row>
    <row r="182" spans="11:44" ht="13.5">
      <c r="K182" s="36"/>
      <c r="N182" s="40"/>
      <c r="O182" s="40"/>
      <c r="P182" s="40"/>
      <c r="W182" s="40"/>
      <c r="Z182" s="40"/>
      <c r="AR182" s="40"/>
    </row>
    <row r="183" spans="11:44" ht="13.5">
      <c r="K183" s="36"/>
      <c r="N183" s="40"/>
      <c r="O183" s="40"/>
      <c r="P183" s="40"/>
      <c r="W183" s="40"/>
      <c r="Z183" s="40"/>
      <c r="AR183" s="40"/>
    </row>
    <row r="184" spans="11:44" ht="13.5">
      <c r="K184" s="36"/>
      <c r="N184" s="40"/>
      <c r="O184" s="40"/>
      <c r="P184" s="40"/>
      <c r="W184" s="40"/>
      <c r="Z184" s="40"/>
      <c r="AR184" s="40"/>
    </row>
    <row r="185" spans="11:44" ht="13.5">
      <c r="K185" s="36"/>
      <c r="N185" s="40"/>
      <c r="O185" s="40"/>
      <c r="P185" s="40"/>
      <c r="W185" s="40"/>
      <c r="Z185" s="40"/>
      <c r="AR185" s="40"/>
    </row>
    <row r="186" spans="11:44" ht="13.5">
      <c r="K186" s="36"/>
      <c r="N186" s="40"/>
      <c r="O186" s="40"/>
      <c r="P186" s="40"/>
      <c r="W186" s="40"/>
      <c r="Z186" s="40"/>
      <c r="AR186" s="40"/>
    </row>
    <row r="187" spans="11:44" ht="13.5">
      <c r="K187" s="36"/>
      <c r="N187" s="40"/>
      <c r="O187" s="40"/>
      <c r="P187" s="40"/>
      <c r="W187" s="40"/>
      <c r="Z187" s="40"/>
      <c r="AR187" s="40"/>
    </row>
    <row r="188" spans="11:44" ht="13.5">
      <c r="K188" s="36"/>
      <c r="N188" s="40"/>
      <c r="O188" s="40"/>
      <c r="P188" s="40"/>
      <c r="W188" s="40"/>
      <c r="Z188" s="40"/>
      <c r="AR188" s="40"/>
    </row>
    <row r="189" spans="11:44" ht="13.5">
      <c r="K189" s="36"/>
      <c r="N189" s="40"/>
      <c r="O189" s="40"/>
      <c r="P189" s="40"/>
      <c r="W189" s="40"/>
      <c r="Z189" s="40"/>
      <c r="AR189" s="40"/>
    </row>
    <row r="190" spans="11:44" ht="13.5">
      <c r="K190" s="36"/>
      <c r="N190" s="40"/>
      <c r="O190" s="40"/>
      <c r="P190" s="40"/>
      <c r="W190" s="40"/>
      <c r="Z190" s="40"/>
      <c r="AR190" s="40"/>
    </row>
    <row r="191" spans="11:44" ht="13.5">
      <c r="K191" s="36"/>
      <c r="N191" s="40"/>
      <c r="O191" s="40"/>
      <c r="P191" s="40"/>
      <c r="W191" s="40"/>
      <c r="Z191" s="40"/>
      <c r="AR191" s="40"/>
    </row>
    <row r="192" spans="11:44" ht="13.5">
      <c r="K192" s="36"/>
      <c r="N192" s="40"/>
      <c r="O192" s="40"/>
      <c r="P192" s="40"/>
      <c r="W192" s="40"/>
      <c r="Z192" s="40"/>
      <c r="AR192" s="40"/>
    </row>
    <row r="193" spans="11:44" ht="13.5">
      <c r="K193" s="36"/>
      <c r="N193" s="40"/>
      <c r="O193" s="40"/>
      <c r="P193" s="40"/>
      <c r="W193" s="40"/>
      <c r="Z193" s="40"/>
      <c r="AR193" s="40"/>
    </row>
    <row r="194" spans="11:44" ht="13.5">
      <c r="K194" s="36"/>
      <c r="N194" s="40"/>
      <c r="O194" s="40"/>
      <c r="P194" s="40"/>
      <c r="W194" s="40"/>
      <c r="Z194" s="40"/>
      <c r="AR194" s="40"/>
    </row>
    <row r="195" spans="11:44" ht="13.5">
      <c r="K195" s="36"/>
      <c r="N195" s="40"/>
      <c r="O195" s="40"/>
      <c r="P195" s="40"/>
      <c r="W195" s="40"/>
      <c r="Z195" s="40"/>
      <c r="AR195" s="40"/>
    </row>
    <row r="196" spans="11:44" ht="13.5">
      <c r="K196" s="36"/>
      <c r="N196" s="40"/>
      <c r="O196" s="40"/>
      <c r="P196" s="40"/>
      <c r="W196" s="40"/>
      <c r="Z196" s="40"/>
      <c r="AR196" s="40"/>
    </row>
    <row r="197" spans="11:44" ht="13.5">
      <c r="K197" s="36"/>
      <c r="N197" s="40"/>
      <c r="O197" s="40"/>
      <c r="P197" s="40"/>
      <c r="W197" s="40"/>
      <c r="Z197" s="40"/>
      <c r="AR197" s="40"/>
    </row>
    <row r="198" spans="11:44" ht="13.5">
      <c r="K198" s="36"/>
      <c r="N198" s="40"/>
      <c r="O198" s="40"/>
      <c r="P198" s="40"/>
      <c r="W198" s="40"/>
      <c r="Z198" s="40"/>
      <c r="AR198" s="40"/>
    </row>
    <row r="199" spans="11:44" ht="13.5">
      <c r="K199" s="36"/>
      <c r="N199" s="40"/>
      <c r="O199" s="40"/>
      <c r="P199" s="40"/>
      <c r="W199" s="40"/>
      <c r="Z199" s="40"/>
      <c r="AR199" s="40"/>
    </row>
    <row r="200" spans="11:44" ht="13.5">
      <c r="K200" s="36"/>
      <c r="N200" s="40"/>
      <c r="O200" s="40"/>
      <c r="P200" s="40"/>
      <c r="W200" s="40"/>
      <c r="Z200" s="40"/>
      <c r="AR200" s="40"/>
    </row>
    <row r="201" spans="11:44" ht="13.5">
      <c r="K201" s="36"/>
      <c r="N201" s="40"/>
      <c r="O201" s="40"/>
      <c r="P201" s="40"/>
      <c r="W201" s="40"/>
      <c r="Z201" s="40"/>
      <c r="AR201" s="40"/>
    </row>
    <row r="202" spans="11:44" ht="13.5">
      <c r="K202" s="36"/>
      <c r="N202" s="40"/>
      <c r="O202" s="40"/>
      <c r="P202" s="40"/>
      <c r="W202" s="40"/>
      <c r="Z202" s="40"/>
      <c r="AR202" s="40"/>
    </row>
    <row r="203" spans="11:44" ht="13.5">
      <c r="K203" s="36"/>
      <c r="N203" s="40"/>
      <c r="O203" s="40"/>
      <c r="P203" s="40"/>
      <c r="W203" s="40"/>
      <c r="Z203" s="40"/>
      <c r="AR203" s="40"/>
    </row>
    <row r="204" spans="11:44" ht="13.5">
      <c r="K204" s="36"/>
      <c r="N204" s="40"/>
      <c r="O204" s="40"/>
      <c r="P204" s="40"/>
      <c r="W204" s="40"/>
      <c r="Z204" s="40"/>
      <c r="AR204" s="40"/>
    </row>
    <row r="205" spans="11:44" ht="13.5">
      <c r="K205" s="36"/>
      <c r="N205" s="40"/>
      <c r="O205" s="40"/>
      <c r="P205" s="40"/>
      <c r="W205" s="40"/>
      <c r="Z205" s="40"/>
      <c r="AR205" s="40"/>
    </row>
    <row r="206" spans="11:44" ht="13.5">
      <c r="K206" s="36"/>
      <c r="N206" s="40"/>
      <c r="O206" s="40"/>
      <c r="P206" s="40"/>
      <c r="W206" s="40"/>
      <c r="Z206" s="40"/>
      <c r="AR206" s="40"/>
    </row>
    <row r="207" spans="11:44" ht="13.5">
      <c r="K207" s="36"/>
      <c r="N207" s="40"/>
      <c r="O207" s="40"/>
      <c r="P207" s="40"/>
      <c r="W207" s="40"/>
      <c r="Z207" s="40"/>
      <c r="AR207" s="40"/>
    </row>
    <row r="208" spans="11:44" ht="13.5">
      <c r="K208" s="36"/>
      <c r="N208" s="40"/>
      <c r="O208" s="40"/>
      <c r="P208" s="40"/>
      <c r="W208" s="40"/>
      <c r="Z208" s="40"/>
      <c r="AR208" s="40"/>
    </row>
    <row r="209" spans="11:44" ht="13.5">
      <c r="K209" s="36"/>
      <c r="N209" s="40"/>
      <c r="O209" s="40"/>
      <c r="P209" s="40"/>
      <c r="W209" s="40"/>
      <c r="Z209" s="40"/>
      <c r="AR209" s="40"/>
    </row>
    <row r="210" spans="11:44" ht="13.5">
      <c r="K210" s="36"/>
      <c r="N210" s="40"/>
      <c r="O210" s="40"/>
      <c r="P210" s="40"/>
      <c r="W210" s="40"/>
      <c r="Z210" s="40"/>
      <c r="AR210" s="40"/>
    </row>
    <row r="211" spans="11:44" ht="13.5">
      <c r="K211" s="36"/>
      <c r="N211" s="40"/>
      <c r="O211" s="40"/>
      <c r="P211" s="40"/>
      <c r="W211" s="40"/>
      <c r="Z211" s="40"/>
      <c r="AR211" s="40"/>
    </row>
    <row r="212" spans="11:44" ht="13.5">
      <c r="K212" s="36"/>
      <c r="N212" s="40"/>
      <c r="O212" s="40"/>
      <c r="P212" s="40"/>
      <c r="W212" s="40"/>
      <c r="Z212" s="40"/>
      <c r="AR212" s="40"/>
    </row>
    <row r="213" spans="11:44" ht="13.5">
      <c r="K213" s="36"/>
      <c r="N213" s="40"/>
      <c r="O213" s="40"/>
      <c r="P213" s="40"/>
      <c r="W213" s="40"/>
      <c r="Z213" s="40"/>
      <c r="AR213" s="40"/>
    </row>
    <row r="214" spans="11:44" ht="13.5">
      <c r="K214" s="36"/>
      <c r="N214" s="40"/>
      <c r="O214" s="40"/>
      <c r="P214" s="40"/>
      <c r="W214" s="40"/>
      <c r="Z214" s="40"/>
      <c r="AR214" s="40"/>
    </row>
    <row r="215" spans="11:44" ht="13.5">
      <c r="K215" s="36"/>
      <c r="N215" s="40"/>
      <c r="O215" s="40"/>
      <c r="P215" s="40"/>
      <c r="W215" s="40"/>
      <c r="Z215" s="40"/>
      <c r="AR215" s="40"/>
    </row>
    <row r="216" spans="11:44" ht="13.5">
      <c r="K216" s="36"/>
      <c r="N216" s="40"/>
      <c r="O216" s="40"/>
      <c r="P216" s="40"/>
      <c r="W216" s="40"/>
      <c r="Z216" s="40"/>
      <c r="AR216" s="40"/>
    </row>
    <row r="217" spans="11:44" ht="13.5">
      <c r="K217" s="36"/>
      <c r="N217" s="40"/>
      <c r="O217" s="40"/>
      <c r="P217" s="40"/>
      <c r="W217" s="40"/>
      <c r="Z217" s="40"/>
      <c r="AR217" s="40"/>
    </row>
    <row r="218" spans="11:44" ht="13.5">
      <c r="K218" s="36"/>
      <c r="N218" s="40"/>
      <c r="O218" s="40"/>
      <c r="P218" s="40"/>
      <c r="W218" s="40"/>
      <c r="Z218" s="40"/>
      <c r="AR218" s="40"/>
    </row>
    <row r="219" spans="11:44" ht="13.5">
      <c r="K219" s="36"/>
      <c r="N219" s="40"/>
      <c r="O219" s="40"/>
      <c r="P219" s="40"/>
      <c r="W219" s="40"/>
      <c r="Z219" s="40"/>
      <c r="AR219" s="40"/>
    </row>
    <row r="220" spans="14:44" ht="13.5">
      <c r="N220" s="40"/>
      <c r="O220" s="40"/>
      <c r="P220" s="40"/>
      <c r="W220" s="40"/>
      <c r="Z220" s="40"/>
      <c r="AR220" s="40"/>
    </row>
    <row r="221" spans="14:44" ht="13.5">
      <c r="N221" s="40"/>
      <c r="O221" s="40"/>
      <c r="P221" s="40"/>
      <c r="W221" s="40"/>
      <c r="Z221" s="40"/>
      <c r="AR221" s="40"/>
    </row>
    <row r="222" spans="14:44" ht="13.5">
      <c r="N222" s="40"/>
      <c r="O222" s="40"/>
      <c r="P222" s="40"/>
      <c r="W222" s="40"/>
      <c r="Z222" s="40"/>
      <c r="AR222" s="40"/>
    </row>
    <row r="223" spans="14:44" ht="13.5">
      <c r="N223" s="40"/>
      <c r="O223" s="40"/>
      <c r="P223" s="40"/>
      <c r="W223" s="40"/>
      <c r="Z223" s="40"/>
      <c r="AR223" s="40"/>
    </row>
    <row r="224" spans="14:44" ht="13.5">
      <c r="N224" s="40"/>
      <c r="O224" s="40"/>
      <c r="P224" s="40"/>
      <c r="W224" s="40"/>
      <c r="Z224" s="40"/>
      <c r="AR224" s="40"/>
    </row>
    <row r="225" spans="14:44" ht="13.5">
      <c r="N225" s="40"/>
      <c r="O225" s="40"/>
      <c r="P225" s="40"/>
      <c r="W225" s="40"/>
      <c r="Z225" s="40"/>
      <c r="AR225" s="40"/>
    </row>
    <row r="226" spans="14:44" ht="13.5">
      <c r="N226" s="40"/>
      <c r="O226" s="40"/>
      <c r="P226" s="40"/>
      <c r="W226" s="40"/>
      <c r="Z226" s="40"/>
      <c r="AR226" s="40"/>
    </row>
    <row r="227" spans="14:44" ht="13.5">
      <c r="N227" s="40"/>
      <c r="O227" s="40"/>
      <c r="P227" s="40"/>
      <c r="W227" s="40"/>
      <c r="Z227" s="40"/>
      <c r="AR227" s="40"/>
    </row>
    <row r="228" spans="14:44" ht="13.5">
      <c r="N228" s="40"/>
      <c r="O228" s="40"/>
      <c r="P228" s="40"/>
      <c r="W228" s="40"/>
      <c r="Z228" s="40"/>
      <c r="AR228" s="40"/>
    </row>
    <row r="229" spans="14:44" ht="13.5">
      <c r="N229" s="40"/>
      <c r="O229" s="40"/>
      <c r="P229" s="40"/>
      <c r="W229" s="40"/>
      <c r="Z229" s="40"/>
      <c r="AR229" s="40"/>
    </row>
    <row r="230" spans="14:44" ht="13.5">
      <c r="N230" s="40"/>
      <c r="O230" s="40"/>
      <c r="P230" s="40"/>
      <c r="W230" s="40"/>
      <c r="Z230" s="40"/>
      <c r="AR230" s="40"/>
    </row>
    <row r="231" spans="14:44" ht="13.5">
      <c r="N231" s="40"/>
      <c r="O231" s="40"/>
      <c r="P231" s="40"/>
      <c r="W231" s="40"/>
      <c r="Z231" s="40"/>
      <c r="AR231" s="40"/>
    </row>
    <row r="232" spans="14:44" ht="13.5">
      <c r="N232" s="40"/>
      <c r="O232" s="40"/>
      <c r="P232" s="40"/>
      <c r="W232" s="40"/>
      <c r="Z232" s="40"/>
      <c r="AR232" s="40"/>
    </row>
    <row r="233" spans="14:44" ht="13.5">
      <c r="N233" s="40"/>
      <c r="O233" s="40"/>
      <c r="P233" s="40"/>
      <c r="W233" s="40"/>
      <c r="Z233" s="40"/>
      <c r="AR233" s="40"/>
    </row>
    <row r="234" spans="14:44" ht="13.5">
      <c r="N234" s="40"/>
      <c r="O234" s="40"/>
      <c r="P234" s="40"/>
      <c r="W234" s="40"/>
      <c r="Z234" s="40"/>
      <c r="AR234" s="40"/>
    </row>
    <row r="235" spans="14:44" ht="13.5">
      <c r="N235" s="40"/>
      <c r="O235" s="40"/>
      <c r="P235" s="40"/>
      <c r="W235" s="40"/>
      <c r="Z235" s="40"/>
      <c r="AR235" s="40"/>
    </row>
    <row r="236" spans="14:44" ht="13.5">
      <c r="N236" s="40"/>
      <c r="O236" s="40"/>
      <c r="P236" s="40"/>
      <c r="W236" s="40"/>
      <c r="Z236" s="40"/>
      <c r="AR236" s="40"/>
    </row>
    <row r="237" spans="14:44" ht="13.5">
      <c r="N237" s="40"/>
      <c r="O237" s="40"/>
      <c r="P237" s="40"/>
      <c r="W237" s="40"/>
      <c r="Z237" s="40"/>
      <c r="AR237" s="40"/>
    </row>
    <row r="238" spans="14:44" ht="13.5">
      <c r="N238" s="40"/>
      <c r="O238" s="40"/>
      <c r="P238" s="40"/>
      <c r="W238" s="40"/>
      <c r="Z238" s="40"/>
      <c r="AR238" s="40"/>
    </row>
    <row r="239" spans="14:44" ht="13.5">
      <c r="N239" s="40"/>
      <c r="O239" s="40"/>
      <c r="P239" s="40"/>
      <c r="W239" s="40"/>
      <c r="Z239" s="40"/>
      <c r="AR239" s="40"/>
    </row>
    <row r="240" spans="14:44" ht="13.5">
      <c r="N240" s="40"/>
      <c r="O240" s="40"/>
      <c r="P240" s="40"/>
      <c r="W240" s="40"/>
      <c r="Z240" s="40"/>
      <c r="AR240" s="40"/>
    </row>
    <row r="241" spans="14:44" ht="13.5">
      <c r="N241" s="40"/>
      <c r="O241" s="40"/>
      <c r="P241" s="40"/>
      <c r="W241" s="40"/>
      <c r="Z241" s="40"/>
      <c r="AR241" s="40"/>
    </row>
    <row r="242" spans="14:44" ht="13.5">
      <c r="N242" s="40"/>
      <c r="O242" s="40"/>
      <c r="P242" s="40"/>
      <c r="W242" s="40"/>
      <c r="Z242" s="40"/>
      <c r="AR242" s="40"/>
    </row>
    <row r="243" spans="14:44" ht="13.5">
      <c r="N243" s="40"/>
      <c r="O243" s="40"/>
      <c r="P243" s="40"/>
      <c r="W243" s="40"/>
      <c r="Z243" s="40"/>
      <c r="AR243" s="40"/>
    </row>
    <row r="244" spans="14:44" ht="13.5">
      <c r="N244" s="40"/>
      <c r="O244" s="40"/>
      <c r="P244" s="40"/>
      <c r="W244" s="40"/>
      <c r="Z244" s="40"/>
      <c r="AR244" s="40"/>
    </row>
    <row r="245" spans="14:44" ht="13.5">
      <c r="N245" s="40"/>
      <c r="O245" s="40"/>
      <c r="P245" s="40"/>
      <c r="W245" s="40"/>
      <c r="Z245" s="40"/>
      <c r="AR245" s="40"/>
    </row>
    <row r="246" spans="14:44" ht="13.5">
      <c r="N246" s="40"/>
      <c r="O246" s="40"/>
      <c r="P246" s="40"/>
      <c r="W246" s="40"/>
      <c r="Z246" s="40"/>
      <c r="AR246" s="40"/>
    </row>
    <row r="247" spans="14:44" ht="13.5">
      <c r="N247" s="40"/>
      <c r="O247" s="40"/>
      <c r="P247" s="40"/>
      <c r="W247" s="40"/>
      <c r="Z247" s="40"/>
      <c r="AR247" s="40"/>
    </row>
    <row r="248" spans="14:44" ht="13.5">
      <c r="N248" s="40"/>
      <c r="O248" s="40"/>
      <c r="P248" s="40"/>
      <c r="W248" s="40"/>
      <c r="Z248" s="40"/>
      <c r="AR248" s="40"/>
    </row>
    <row r="249" spans="14:44" ht="13.5">
      <c r="N249" s="40"/>
      <c r="O249" s="40"/>
      <c r="P249" s="40"/>
      <c r="W249" s="40"/>
      <c r="Z249" s="40"/>
      <c r="AR249" s="40"/>
    </row>
    <row r="250" spans="14:44" ht="13.5">
      <c r="N250" s="40"/>
      <c r="O250" s="40"/>
      <c r="P250" s="40"/>
      <c r="W250" s="40"/>
      <c r="Z250" s="40"/>
      <c r="AR250" s="40"/>
    </row>
    <row r="251" spans="14:44" ht="13.5">
      <c r="N251" s="40"/>
      <c r="O251" s="40"/>
      <c r="P251" s="40"/>
      <c r="W251" s="40"/>
      <c r="Z251" s="40"/>
      <c r="AR251" s="40"/>
    </row>
    <row r="252" spans="14:44" ht="13.5">
      <c r="N252" s="40"/>
      <c r="O252" s="40"/>
      <c r="P252" s="40"/>
      <c r="W252" s="40"/>
      <c r="Z252" s="40"/>
      <c r="AR252" s="40"/>
    </row>
    <row r="253" spans="14:44" ht="13.5">
      <c r="N253" s="40"/>
      <c r="O253" s="40"/>
      <c r="P253" s="40"/>
      <c r="W253" s="40"/>
      <c r="Z253" s="40"/>
      <c r="AR253" s="40"/>
    </row>
    <row r="254" spans="14:44" ht="13.5">
      <c r="N254" s="40"/>
      <c r="O254" s="40"/>
      <c r="P254" s="40"/>
      <c r="W254" s="40"/>
      <c r="Z254" s="40"/>
      <c r="AR254" s="40"/>
    </row>
    <row r="255" spans="14:44" ht="13.5">
      <c r="N255" s="40"/>
      <c r="O255" s="40"/>
      <c r="P255" s="40"/>
      <c r="W255" s="40"/>
      <c r="Z255" s="40"/>
      <c r="AR255" s="40"/>
    </row>
    <row r="256" spans="14:44" ht="13.5">
      <c r="N256" s="40"/>
      <c r="O256" s="40"/>
      <c r="P256" s="40"/>
      <c r="W256" s="40"/>
      <c r="Z256" s="40"/>
      <c r="AR256" s="40"/>
    </row>
    <row r="257" spans="14:44" ht="13.5">
      <c r="N257" s="40"/>
      <c r="O257" s="40"/>
      <c r="P257" s="40"/>
      <c r="W257" s="40"/>
      <c r="Z257" s="40"/>
      <c r="AR257" s="40"/>
    </row>
    <row r="258" spans="14:44" ht="13.5">
      <c r="N258" s="40"/>
      <c r="O258" s="40"/>
      <c r="P258" s="40"/>
      <c r="W258" s="40"/>
      <c r="Z258" s="40"/>
      <c r="AR258" s="40"/>
    </row>
    <row r="259" spans="14:44" ht="13.5">
      <c r="N259" s="40"/>
      <c r="O259" s="40"/>
      <c r="P259" s="40"/>
      <c r="W259" s="40"/>
      <c r="Z259" s="40"/>
      <c r="AR259" s="40"/>
    </row>
    <row r="260" spans="14:44" ht="13.5">
      <c r="N260" s="40"/>
      <c r="O260" s="40"/>
      <c r="P260" s="40"/>
      <c r="W260" s="40"/>
      <c r="Z260" s="40"/>
      <c r="AR260" s="40"/>
    </row>
    <row r="261" spans="14:44" ht="13.5">
      <c r="N261" s="40"/>
      <c r="O261" s="40"/>
      <c r="P261" s="40"/>
      <c r="W261" s="40"/>
      <c r="Z261" s="40"/>
      <c r="AR261" s="40"/>
    </row>
    <row r="262" spans="14:44" ht="13.5">
      <c r="N262" s="40"/>
      <c r="O262" s="40"/>
      <c r="P262" s="40"/>
      <c r="W262" s="40"/>
      <c r="Z262" s="40"/>
      <c r="AR262" s="40"/>
    </row>
    <row r="263" spans="14:44" ht="13.5">
      <c r="N263" s="40"/>
      <c r="O263" s="40"/>
      <c r="P263" s="40"/>
      <c r="W263" s="40"/>
      <c r="Z263" s="40"/>
      <c r="AR263" s="40"/>
    </row>
    <row r="264" spans="14:44" ht="13.5">
      <c r="N264" s="40"/>
      <c r="O264" s="40"/>
      <c r="P264" s="40"/>
      <c r="W264" s="40"/>
      <c r="Z264" s="40"/>
      <c r="AR264" s="40"/>
    </row>
    <row r="265" spans="14:44" ht="13.5">
      <c r="N265" s="40"/>
      <c r="O265" s="40"/>
      <c r="P265" s="40"/>
      <c r="W265" s="40"/>
      <c r="Z265" s="40"/>
      <c r="AR265" s="40"/>
    </row>
    <row r="266" spans="14:44" ht="13.5">
      <c r="N266" s="40"/>
      <c r="O266" s="40"/>
      <c r="P266" s="40"/>
      <c r="W266" s="40"/>
      <c r="Z266" s="40"/>
      <c r="AR266" s="40"/>
    </row>
    <row r="267" spans="14:44" ht="13.5">
      <c r="N267" s="40"/>
      <c r="O267" s="40"/>
      <c r="P267" s="40"/>
      <c r="W267" s="40"/>
      <c r="Z267" s="40"/>
      <c r="AR267" s="40"/>
    </row>
    <row r="268" spans="14:44" ht="13.5">
      <c r="N268" s="40"/>
      <c r="O268" s="40"/>
      <c r="P268" s="40"/>
      <c r="W268" s="40"/>
      <c r="Z268" s="40"/>
      <c r="AR268" s="40"/>
    </row>
    <row r="269" spans="14:44" ht="13.5">
      <c r="N269" s="40"/>
      <c r="O269" s="40"/>
      <c r="P269" s="40"/>
      <c r="W269" s="40"/>
      <c r="Z269" s="40"/>
      <c r="AR269" s="40"/>
    </row>
    <row r="270" spans="14:44" ht="13.5">
      <c r="N270" s="40"/>
      <c r="O270" s="40"/>
      <c r="P270" s="40"/>
      <c r="W270" s="40"/>
      <c r="Z270" s="40"/>
      <c r="AR270" s="40"/>
    </row>
    <row r="271" spans="14:44" ht="13.5">
      <c r="N271" s="40"/>
      <c r="O271" s="40"/>
      <c r="P271" s="40"/>
      <c r="W271" s="40"/>
      <c r="Z271" s="40"/>
      <c r="AR271" s="40"/>
    </row>
    <row r="272" spans="14:44" ht="13.5">
      <c r="N272" s="40"/>
      <c r="O272" s="40"/>
      <c r="P272" s="40"/>
      <c r="W272" s="40"/>
      <c r="Z272" s="40"/>
      <c r="AR272" s="40"/>
    </row>
    <row r="273" spans="14:44" ht="13.5">
      <c r="N273" s="40"/>
      <c r="O273" s="40"/>
      <c r="P273" s="40"/>
      <c r="W273" s="40"/>
      <c r="Z273" s="40"/>
      <c r="AR273" s="40"/>
    </row>
    <row r="274" spans="14:44" ht="13.5">
      <c r="N274" s="40"/>
      <c r="O274" s="40"/>
      <c r="P274" s="40"/>
      <c r="W274" s="40"/>
      <c r="Z274" s="40"/>
      <c r="AR274" s="40"/>
    </row>
    <row r="275" spans="14:44" ht="13.5">
      <c r="N275" s="40"/>
      <c r="O275" s="40"/>
      <c r="P275" s="40"/>
      <c r="W275" s="40"/>
      <c r="Z275" s="40"/>
      <c r="AR275" s="40"/>
    </row>
    <row r="276" spans="14:44" ht="13.5">
      <c r="N276" s="40"/>
      <c r="O276" s="40"/>
      <c r="P276" s="40"/>
      <c r="W276" s="40"/>
      <c r="Z276" s="40"/>
      <c r="AR276" s="40"/>
    </row>
    <row r="277" spans="14:44" ht="13.5">
      <c r="N277" s="40"/>
      <c r="O277" s="40"/>
      <c r="P277" s="40"/>
      <c r="W277" s="40"/>
      <c r="Z277" s="40"/>
      <c r="AR277" s="40"/>
    </row>
    <row r="278" spans="14:44" ht="13.5">
      <c r="N278" s="40"/>
      <c r="O278" s="40"/>
      <c r="P278" s="40"/>
      <c r="W278" s="40"/>
      <c r="Z278" s="40"/>
      <c r="AR278" s="40"/>
    </row>
    <row r="279" spans="14:44" ht="13.5">
      <c r="N279" s="40"/>
      <c r="O279" s="40"/>
      <c r="P279" s="40"/>
      <c r="W279" s="40"/>
      <c r="Z279" s="40"/>
      <c r="AR279" s="40"/>
    </row>
    <row r="280" spans="14:44" ht="13.5">
      <c r="N280" s="40"/>
      <c r="O280" s="40"/>
      <c r="P280" s="40"/>
      <c r="W280" s="40"/>
      <c r="Z280" s="40"/>
      <c r="AR280" s="40"/>
    </row>
    <row r="281" spans="14:44" ht="13.5">
      <c r="N281" s="40"/>
      <c r="O281" s="40"/>
      <c r="P281" s="40"/>
      <c r="W281" s="40"/>
      <c r="Z281" s="40"/>
      <c r="AR281" s="40"/>
    </row>
    <row r="282" spans="14:44" ht="13.5">
      <c r="N282" s="40"/>
      <c r="O282" s="40"/>
      <c r="P282" s="40"/>
      <c r="W282" s="40"/>
      <c r="Z282" s="40"/>
      <c r="AR282" s="40"/>
    </row>
    <row r="283" spans="14:44" ht="13.5">
      <c r="N283" s="40"/>
      <c r="O283" s="40"/>
      <c r="P283" s="40"/>
      <c r="W283" s="40"/>
      <c r="Z283" s="40"/>
      <c r="AR283" s="40"/>
    </row>
    <row r="284" spans="14:44" ht="13.5">
      <c r="N284" s="40"/>
      <c r="O284" s="40"/>
      <c r="P284" s="40"/>
      <c r="W284" s="40"/>
      <c r="Z284" s="40"/>
      <c r="AR284" s="40"/>
    </row>
    <row r="285" spans="14:44" ht="13.5">
      <c r="N285" s="40"/>
      <c r="O285" s="40"/>
      <c r="P285" s="40"/>
      <c r="W285" s="40"/>
      <c r="Z285" s="40"/>
      <c r="AR285" s="40"/>
    </row>
    <row r="286" spans="14:44" ht="13.5">
      <c r="N286" s="40"/>
      <c r="O286" s="40"/>
      <c r="P286" s="40"/>
      <c r="W286" s="40"/>
      <c r="Z286" s="40"/>
      <c r="AR286" s="40"/>
    </row>
    <row r="287" spans="14:44" ht="13.5">
      <c r="N287" s="40"/>
      <c r="O287" s="40"/>
      <c r="P287" s="40"/>
      <c r="W287" s="40"/>
      <c r="Z287" s="40"/>
      <c r="AR287" s="40"/>
    </row>
    <row r="288" spans="14:44" ht="13.5">
      <c r="N288" s="40"/>
      <c r="O288" s="40"/>
      <c r="P288" s="40"/>
      <c r="W288" s="40"/>
      <c r="Z288" s="40"/>
      <c r="AR288" s="40"/>
    </row>
    <row r="289" spans="14:44" ht="13.5">
      <c r="N289" s="40"/>
      <c r="O289" s="40"/>
      <c r="P289" s="40"/>
      <c r="W289" s="40"/>
      <c r="Z289" s="40"/>
      <c r="AR289" s="40"/>
    </row>
    <row r="290" spans="14:44" ht="13.5">
      <c r="N290" s="40"/>
      <c r="O290" s="40"/>
      <c r="P290" s="40"/>
      <c r="W290" s="40"/>
      <c r="Z290" s="40"/>
      <c r="AR290" s="40"/>
    </row>
    <row r="291" spans="14:44" ht="13.5">
      <c r="N291" s="40"/>
      <c r="O291" s="40"/>
      <c r="P291" s="40"/>
      <c r="W291" s="40"/>
      <c r="Z291" s="40"/>
      <c r="AR291" s="40"/>
    </row>
    <row r="292" spans="14:44" ht="13.5">
      <c r="N292" s="40"/>
      <c r="O292" s="40"/>
      <c r="P292" s="40"/>
      <c r="W292" s="40"/>
      <c r="Z292" s="40"/>
      <c r="AR292" s="40"/>
    </row>
    <row r="293" spans="14:44" ht="13.5">
      <c r="N293" s="40"/>
      <c r="O293" s="40"/>
      <c r="P293" s="40"/>
      <c r="W293" s="40"/>
      <c r="Z293" s="40"/>
      <c r="AR293" s="40"/>
    </row>
    <row r="294" spans="14:44" ht="13.5">
      <c r="N294" s="40"/>
      <c r="O294" s="40"/>
      <c r="P294" s="40"/>
      <c r="W294" s="40"/>
      <c r="Z294" s="40"/>
      <c r="AR294" s="40"/>
    </row>
    <row r="295" spans="14:44" ht="13.5">
      <c r="N295" s="40"/>
      <c r="O295" s="40"/>
      <c r="P295" s="40"/>
      <c r="W295" s="40"/>
      <c r="Z295" s="40"/>
      <c r="AR295" s="40"/>
    </row>
    <row r="296" spans="14:44" ht="13.5">
      <c r="N296" s="40"/>
      <c r="O296" s="40"/>
      <c r="P296" s="40"/>
      <c r="W296" s="40"/>
      <c r="Z296" s="40"/>
      <c r="AR296" s="40"/>
    </row>
    <row r="297" spans="14:44" ht="13.5">
      <c r="N297" s="40"/>
      <c r="O297" s="40"/>
      <c r="P297" s="40"/>
      <c r="W297" s="40"/>
      <c r="Z297" s="40"/>
      <c r="AR297" s="40"/>
    </row>
    <row r="298" spans="14:44" ht="13.5">
      <c r="N298" s="40"/>
      <c r="O298" s="40"/>
      <c r="P298" s="40"/>
      <c r="W298" s="40"/>
      <c r="Z298" s="40"/>
      <c r="AR298" s="40"/>
    </row>
    <row r="299" spans="14:44" ht="13.5">
      <c r="N299" s="40"/>
      <c r="O299" s="40"/>
      <c r="P299" s="40"/>
      <c r="W299" s="40"/>
      <c r="Z299" s="40"/>
      <c r="AR299" s="40"/>
    </row>
    <row r="300" spans="14:44" ht="13.5">
      <c r="N300" s="40"/>
      <c r="O300" s="40"/>
      <c r="P300" s="40"/>
      <c r="W300" s="40"/>
      <c r="Z300" s="40"/>
      <c r="AR300" s="40"/>
    </row>
    <row r="301" spans="14:44" ht="13.5">
      <c r="N301" s="40"/>
      <c r="O301" s="40"/>
      <c r="P301" s="40"/>
      <c r="W301" s="40"/>
      <c r="Z301" s="40"/>
      <c r="AR301" s="40"/>
    </row>
    <row r="302" spans="14:44" ht="13.5">
      <c r="N302" s="40"/>
      <c r="O302" s="40"/>
      <c r="P302" s="40"/>
      <c r="W302" s="40"/>
      <c r="Z302" s="40"/>
      <c r="AR302" s="40"/>
    </row>
    <row r="303" spans="14:44" ht="13.5">
      <c r="N303" s="40"/>
      <c r="O303" s="40"/>
      <c r="P303" s="40"/>
      <c r="W303" s="40"/>
      <c r="Z303" s="40"/>
      <c r="AR303" s="40"/>
    </row>
    <row r="304" spans="14:44" ht="13.5">
      <c r="N304" s="40"/>
      <c r="O304" s="40"/>
      <c r="P304" s="40"/>
      <c r="W304" s="40"/>
      <c r="Z304" s="40"/>
      <c r="AR304" s="40"/>
    </row>
    <row r="305" spans="14:44" ht="13.5">
      <c r="N305" s="40"/>
      <c r="O305" s="40"/>
      <c r="P305" s="40"/>
      <c r="W305" s="40"/>
      <c r="Z305" s="40"/>
      <c r="AR305" s="40"/>
    </row>
    <row r="306" spans="14:44" ht="13.5">
      <c r="N306" s="40"/>
      <c r="O306" s="40"/>
      <c r="P306" s="40"/>
      <c r="W306" s="40"/>
      <c r="Z306" s="40"/>
      <c r="AR306" s="40"/>
    </row>
    <row r="307" spans="14:44" ht="13.5">
      <c r="N307" s="40"/>
      <c r="O307" s="40"/>
      <c r="P307" s="40"/>
      <c r="W307" s="40"/>
      <c r="Z307" s="40"/>
      <c r="AR307" s="40"/>
    </row>
    <row r="308" spans="14:44" ht="13.5">
      <c r="N308" s="40"/>
      <c r="O308" s="40"/>
      <c r="P308" s="40"/>
      <c r="W308" s="40"/>
      <c r="Z308" s="40"/>
      <c r="AR308" s="40"/>
    </row>
    <row r="309" spans="14:44" ht="13.5">
      <c r="N309" s="40"/>
      <c r="O309" s="40"/>
      <c r="P309" s="40"/>
      <c r="W309" s="40"/>
      <c r="Z309" s="40"/>
      <c r="AR309" s="40"/>
    </row>
    <row r="310" spans="14:44" ht="13.5">
      <c r="N310" s="40"/>
      <c r="O310" s="40"/>
      <c r="P310" s="40"/>
      <c r="W310" s="40"/>
      <c r="Z310" s="40"/>
      <c r="AR310" s="40"/>
    </row>
    <row r="311" spans="14:44" ht="13.5">
      <c r="N311" s="40"/>
      <c r="O311" s="40"/>
      <c r="P311" s="40"/>
      <c r="W311" s="40"/>
      <c r="Z311" s="40"/>
      <c r="AR311" s="40"/>
    </row>
    <row r="312" spans="14:44" ht="13.5">
      <c r="N312" s="40"/>
      <c r="O312" s="40"/>
      <c r="P312" s="40"/>
      <c r="W312" s="40"/>
      <c r="Z312" s="40"/>
      <c r="AR312" s="40"/>
    </row>
    <row r="313" spans="14:44" ht="13.5">
      <c r="N313" s="40"/>
      <c r="O313" s="40"/>
      <c r="P313" s="40"/>
      <c r="W313" s="40"/>
      <c r="Z313" s="40"/>
      <c r="AR313" s="40"/>
    </row>
    <row r="314" spans="14:44" ht="13.5">
      <c r="N314" s="40"/>
      <c r="O314" s="40"/>
      <c r="P314" s="40"/>
      <c r="W314" s="40"/>
      <c r="Z314" s="40"/>
      <c r="AR314" s="40"/>
    </row>
    <row r="315" spans="14:44" ht="13.5">
      <c r="N315" s="40"/>
      <c r="O315" s="40"/>
      <c r="P315" s="40"/>
      <c r="W315" s="40"/>
      <c r="Z315" s="40"/>
      <c r="AR315" s="40"/>
    </row>
    <row r="316" spans="14:44" ht="13.5">
      <c r="N316" s="40"/>
      <c r="O316" s="40"/>
      <c r="P316" s="40"/>
      <c r="W316" s="40"/>
      <c r="Z316" s="40"/>
      <c r="AR316" s="40"/>
    </row>
    <row r="317" spans="14:44" ht="13.5">
      <c r="N317" s="40"/>
      <c r="O317" s="40"/>
      <c r="P317" s="40"/>
      <c r="W317" s="40"/>
      <c r="Z317" s="40"/>
      <c r="AR317" s="40"/>
    </row>
    <row r="318" spans="14:44" ht="13.5">
      <c r="N318" s="40"/>
      <c r="O318" s="40"/>
      <c r="P318" s="40"/>
      <c r="W318" s="40"/>
      <c r="Z318" s="40"/>
      <c r="AR318" s="40"/>
    </row>
    <row r="319" spans="14:44" ht="13.5">
      <c r="N319" s="40"/>
      <c r="O319" s="40"/>
      <c r="P319" s="40"/>
      <c r="W319" s="40"/>
      <c r="Z319" s="40"/>
      <c r="AR319" s="40"/>
    </row>
    <row r="320" spans="14:44" ht="13.5">
      <c r="N320" s="40"/>
      <c r="O320" s="40"/>
      <c r="P320" s="40"/>
      <c r="W320" s="40"/>
      <c r="Z320" s="40"/>
      <c r="AR320" s="40"/>
    </row>
    <row r="321" spans="14:44" ht="13.5">
      <c r="N321" s="40"/>
      <c r="O321" s="40"/>
      <c r="P321" s="40"/>
      <c r="W321" s="40"/>
      <c r="Z321" s="40"/>
      <c r="AR321" s="40"/>
    </row>
    <row r="322" spans="14:44" ht="13.5">
      <c r="N322" s="40"/>
      <c r="O322" s="40"/>
      <c r="P322" s="40"/>
      <c r="W322" s="40"/>
      <c r="Z322" s="40"/>
      <c r="AR322" s="40"/>
    </row>
    <row r="323" spans="14:44" ht="13.5">
      <c r="N323" s="40"/>
      <c r="O323" s="40"/>
      <c r="P323" s="40"/>
      <c r="W323" s="40"/>
      <c r="Z323" s="40"/>
      <c r="AR323" s="40"/>
    </row>
    <row r="324" spans="14:44" ht="13.5">
      <c r="N324" s="40"/>
      <c r="O324" s="40"/>
      <c r="P324" s="40"/>
      <c r="W324" s="40"/>
      <c r="Z324" s="40"/>
      <c r="AR324" s="40"/>
    </row>
    <row r="325" spans="14:44" ht="13.5">
      <c r="N325" s="40"/>
      <c r="O325" s="40"/>
      <c r="P325" s="40"/>
      <c r="W325" s="40"/>
      <c r="Z325" s="40"/>
      <c r="AR325" s="40"/>
    </row>
    <row r="326" spans="14:44" ht="13.5">
      <c r="N326" s="40"/>
      <c r="O326" s="40"/>
      <c r="P326" s="40"/>
      <c r="W326" s="40"/>
      <c r="Z326" s="40"/>
      <c r="AR326" s="40"/>
    </row>
    <row r="327" spans="14:44" ht="13.5">
      <c r="N327" s="40"/>
      <c r="O327" s="40"/>
      <c r="P327" s="40"/>
      <c r="W327" s="40"/>
      <c r="Z327" s="40"/>
      <c r="AR327" s="40"/>
    </row>
    <row r="328" spans="14:44" ht="13.5">
      <c r="N328" s="40"/>
      <c r="O328" s="40"/>
      <c r="P328" s="40"/>
      <c r="W328" s="40"/>
      <c r="Z328" s="40"/>
      <c r="AR328" s="40"/>
    </row>
    <row r="329" spans="14:44" ht="13.5">
      <c r="N329" s="40"/>
      <c r="O329" s="40"/>
      <c r="P329" s="40"/>
      <c r="W329" s="40"/>
      <c r="Z329" s="40"/>
      <c r="AR329" s="40"/>
    </row>
    <row r="330" spans="14:44" ht="13.5">
      <c r="N330" s="40"/>
      <c r="O330" s="40"/>
      <c r="P330" s="40"/>
      <c r="W330" s="40"/>
      <c r="Z330" s="40"/>
      <c r="AR330" s="40"/>
    </row>
    <row r="331" spans="14:44" ht="13.5">
      <c r="N331" s="40"/>
      <c r="O331" s="40"/>
      <c r="P331" s="40"/>
      <c r="W331" s="40"/>
      <c r="Z331" s="40"/>
      <c r="AR331" s="40"/>
    </row>
    <row r="332" spans="14:44" ht="13.5">
      <c r="N332" s="40"/>
      <c r="O332" s="40"/>
      <c r="P332" s="40"/>
      <c r="W332" s="40"/>
      <c r="Z332" s="40"/>
      <c r="AR332" s="40"/>
    </row>
    <row r="333" spans="14:44" ht="13.5">
      <c r="N333" s="40"/>
      <c r="O333" s="40"/>
      <c r="P333" s="40"/>
      <c r="W333" s="40"/>
      <c r="Z333" s="40"/>
      <c r="AR333" s="40"/>
    </row>
    <row r="334" spans="14:44" ht="13.5">
      <c r="N334" s="40"/>
      <c r="O334" s="40"/>
      <c r="P334" s="40"/>
      <c r="W334" s="40"/>
      <c r="Z334" s="40"/>
      <c r="AR334" s="40"/>
    </row>
    <row r="335" spans="14:44" ht="13.5">
      <c r="N335" s="40"/>
      <c r="O335" s="40"/>
      <c r="P335" s="40"/>
      <c r="W335" s="40"/>
      <c r="Z335" s="40"/>
      <c r="AR335" s="40"/>
    </row>
    <row r="336" spans="14:44" ht="13.5">
      <c r="N336" s="40"/>
      <c r="O336" s="40"/>
      <c r="P336" s="40"/>
      <c r="W336" s="40"/>
      <c r="Z336" s="40"/>
      <c r="AR336" s="40"/>
    </row>
    <row r="337" spans="14:44" ht="13.5">
      <c r="N337" s="40"/>
      <c r="O337" s="40"/>
      <c r="P337" s="40"/>
      <c r="W337" s="40"/>
      <c r="Z337" s="40"/>
      <c r="AR337" s="40"/>
    </row>
    <row r="338" spans="14:44" ht="13.5">
      <c r="N338" s="40"/>
      <c r="O338" s="40"/>
      <c r="P338" s="40"/>
      <c r="W338" s="40"/>
      <c r="Z338" s="40"/>
      <c r="AR338" s="40"/>
    </row>
    <row r="339" spans="14:44" ht="13.5">
      <c r="N339" s="40"/>
      <c r="O339" s="40"/>
      <c r="P339" s="40"/>
      <c r="W339" s="40"/>
      <c r="Z339" s="40"/>
      <c r="AR339" s="40"/>
    </row>
    <row r="340" spans="14:44" ht="13.5">
      <c r="N340" s="40"/>
      <c r="O340" s="40"/>
      <c r="P340" s="40"/>
      <c r="W340" s="40"/>
      <c r="Z340" s="40"/>
      <c r="AR340" s="40"/>
    </row>
    <row r="341" spans="14:44" ht="13.5">
      <c r="N341" s="40"/>
      <c r="O341" s="40"/>
      <c r="P341" s="40"/>
      <c r="W341" s="40"/>
      <c r="Z341" s="40"/>
      <c r="AR341" s="40"/>
    </row>
    <row r="342" spans="14:44" ht="13.5">
      <c r="N342" s="40"/>
      <c r="O342" s="40"/>
      <c r="P342" s="40"/>
      <c r="W342" s="40"/>
      <c r="Z342" s="40"/>
      <c r="AR342" s="40"/>
    </row>
    <row r="343" spans="14:44" ht="13.5">
      <c r="N343" s="40"/>
      <c r="O343" s="40"/>
      <c r="P343" s="40"/>
      <c r="W343" s="40"/>
      <c r="Z343" s="40"/>
      <c r="AR343" s="40"/>
    </row>
    <row r="344" spans="14:44" ht="13.5">
      <c r="N344" s="40"/>
      <c r="O344" s="40"/>
      <c r="P344" s="40"/>
      <c r="W344" s="40"/>
      <c r="Z344" s="40"/>
      <c r="AR344" s="40"/>
    </row>
    <row r="345" spans="14:44" ht="13.5">
      <c r="N345" s="40"/>
      <c r="O345" s="40"/>
      <c r="P345" s="40"/>
      <c r="W345" s="40"/>
      <c r="Z345" s="40"/>
      <c r="AR345" s="40"/>
    </row>
    <row r="346" spans="14:44" ht="13.5">
      <c r="N346" s="40"/>
      <c r="O346" s="40"/>
      <c r="P346" s="40"/>
      <c r="W346" s="40"/>
      <c r="Z346" s="40"/>
      <c r="AR346" s="40"/>
    </row>
    <row r="347" spans="14:44" ht="13.5">
      <c r="N347" s="40"/>
      <c r="O347" s="40"/>
      <c r="P347" s="40"/>
      <c r="W347" s="40"/>
      <c r="Z347" s="40"/>
      <c r="AR347" s="40"/>
    </row>
    <row r="348" spans="14:44" ht="13.5">
      <c r="N348" s="40"/>
      <c r="O348" s="40"/>
      <c r="P348" s="40"/>
      <c r="W348" s="40"/>
      <c r="Z348" s="40"/>
      <c r="AR348" s="40"/>
    </row>
    <row r="349" spans="14:44" ht="13.5">
      <c r="N349" s="40"/>
      <c r="O349" s="40"/>
      <c r="P349" s="40"/>
      <c r="W349" s="40"/>
      <c r="Z349" s="40"/>
      <c r="AR349" s="40"/>
    </row>
    <row r="350" spans="14:44" ht="13.5">
      <c r="N350" s="40"/>
      <c r="O350" s="40"/>
      <c r="P350" s="40"/>
      <c r="W350" s="40"/>
      <c r="Z350" s="40"/>
      <c r="AR350" s="40"/>
    </row>
    <row r="351" spans="14:44" ht="13.5">
      <c r="N351" s="40"/>
      <c r="O351" s="40"/>
      <c r="P351" s="40"/>
      <c r="W351" s="40"/>
      <c r="Z351" s="40"/>
      <c r="AR351" s="40"/>
    </row>
    <row r="352" spans="14:44" ht="13.5">
      <c r="N352" s="40"/>
      <c r="O352" s="40"/>
      <c r="P352" s="40"/>
      <c r="W352" s="40"/>
      <c r="Z352" s="40"/>
      <c r="AR352" s="40"/>
    </row>
    <row r="353" spans="14:44" ht="13.5">
      <c r="N353" s="40"/>
      <c r="O353" s="40"/>
      <c r="P353" s="40"/>
      <c r="W353" s="40"/>
      <c r="Z353" s="40"/>
      <c r="AR353" s="40"/>
    </row>
    <row r="354" spans="14:44" ht="13.5">
      <c r="N354" s="40"/>
      <c r="O354" s="40"/>
      <c r="P354" s="40"/>
      <c r="W354" s="40"/>
      <c r="Z354" s="40"/>
      <c r="AR354" s="40"/>
    </row>
    <row r="355" spans="14:44" ht="13.5">
      <c r="N355" s="40"/>
      <c r="O355" s="40"/>
      <c r="P355" s="40"/>
      <c r="W355" s="40"/>
      <c r="Z355" s="40"/>
      <c r="AR355" s="40"/>
    </row>
    <row r="356" spans="14:44" ht="13.5">
      <c r="N356" s="40"/>
      <c r="O356" s="40"/>
      <c r="P356" s="40"/>
      <c r="W356" s="40"/>
      <c r="Z356" s="40"/>
      <c r="AR356" s="40"/>
    </row>
    <row r="357" spans="14:44" ht="13.5">
      <c r="N357" s="40"/>
      <c r="O357" s="40"/>
      <c r="P357" s="40"/>
      <c r="W357" s="40"/>
      <c r="Z357" s="40"/>
      <c r="AR357" s="40"/>
    </row>
    <row r="358" spans="14:44" ht="13.5">
      <c r="N358" s="40"/>
      <c r="O358" s="40"/>
      <c r="P358" s="40"/>
      <c r="W358" s="40"/>
      <c r="Z358" s="40"/>
      <c r="AR358" s="40"/>
    </row>
    <row r="359" spans="14:44" ht="13.5">
      <c r="N359" s="40"/>
      <c r="O359" s="40"/>
      <c r="P359" s="40"/>
      <c r="W359" s="40"/>
      <c r="Z359" s="40"/>
      <c r="AR359" s="40"/>
    </row>
    <row r="360" spans="14:44" ht="13.5">
      <c r="N360" s="40"/>
      <c r="O360" s="40"/>
      <c r="P360" s="40"/>
      <c r="W360" s="40"/>
      <c r="Z360" s="40"/>
      <c r="AR360" s="40"/>
    </row>
    <row r="361" spans="14:44" ht="13.5">
      <c r="N361" s="40"/>
      <c r="O361" s="40"/>
      <c r="P361" s="40"/>
      <c r="W361" s="40"/>
      <c r="Z361" s="40"/>
      <c r="AR361" s="40"/>
    </row>
    <row r="362" spans="14:44" ht="13.5">
      <c r="N362" s="40"/>
      <c r="O362" s="40"/>
      <c r="P362" s="40"/>
      <c r="W362" s="40"/>
      <c r="Z362" s="40"/>
      <c r="AR362" s="40"/>
    </row>
    <row r="363" spans="14:44" ht="13.5">
      <c r="N363" s="40"/>
      <c r="O363" s="40"/>
      <c r="P363" s="40"/>
      <c r="W363" s="40"/>
      <c r="Z363" s="40"/>
      <c r="AR363" s="40"/>
    </row>
    <row r="364" spans="14:44" ht="13.5">
      <c r="N364" s="40"/>
      <c r="O364" s="40"/>
      <c r="P364" s="40"/>
      <c r="W364" s="40"/>
      <c r="Z364" s="40"/>
      <c r="AR364" s="40"/>
    </row>
    <row r="365" spans="14:44" ht="13.5">
      <c r="N365" s="40"/>
      <c r="O365" s="40"/>
      <c r="P365" s="40"/>
      <c r="W365" s="40"/>
      <c r="Z365" s="40"/>
      <c r="AR365" s="40"/>
    </row>
    <row r="366" spans="14:44" ht="13.5">
      <c r="N366" s="40"/>
      <c r="O366" s="40"/>
      <c r="P366" s="40"/>
      <c r="W366" s="40"/>
      <c r="Z366" s="40"/>
      <c r="AR366" s="40"/>
    </row>
    <row r="367" spans="14:44" ht="13.5">
      <c r="N367" s="40"/>
      <c r="O367" s="40"/>
      <c r="P367" s="40"/>
      <c r="W367" s="40"/>
      <c r="Z367" s="40"/>
      <c r="AR367" s="40"/>
    </row>
    <row r="368" spans="14:44" ht="13.5">
      <c r="N368" s="40"/>
      <c r="O368" s="40"/>
      <c r="P368" s="40"/>
      <c r="W368" s="40"/>
      <c r="Z368" s="40"/>
      <c r="AR368" s="40"/>
    </row>
    <row r="369" spans="14:44" ht="13.5">
      <c r="N369" s="40"/>
      <c r="O369" s="40"/>
      <c r="P369" s="40"/>
      <c r="W369" s="40"/>
      <c r="Z369" s="40"/>
      <c r="AR369" s="40"/>
    </row>
    <row r="370" spans="14:44" ht="13.5">
      <c r="N370" s="40"/>
      <c r="O370" s="40"/>
      <c r="P370" s="40"/>
      <c r="W370" s="40"/>
      <c r="Z370" s="40"/>
      <c r="AR370" s="40"/>
    </row>
    <row r="371" spans="14:44" ht="13.5">
      <c r="N371" s="40"/>
      <c r="O371" s="40"/>
      <c r="P371" s="40"/>
      <c r="W371" s="40"/>
      <c r="Z371" s="40"/>
      <c r="AR371" s="40"/>
    </row>
    <row r="372" spans="14:44" ht="13.5">
      <c r="N372" s="40"/>
      <c r="O372" s="40"/>
      <c r="P372" s="40"/>
      <c r="W372" s="40"/>
      <c r="Z372" s="40"/>
      <c r="AR372" s="40"/>
    </row>
    <row r="373" spans="14:44" ht="13.5">
      <c r="N373" s="40"/>
      <c r="O373" s="40"/>
      <c r="P373" s="40"/>
      <c r="W373" s="40"/>
      <c r="Z373" s="40"/>
      <c r="AR373" s="40"/>
    </row>
    <row r="374" spans="14:44" ht="13.5">
      <c r="N374" s="40"/>
      <c r="O374" s="40"/>
      <c r="P374" s="40"/>
      <c r="W374" s="40"/>
      <c r="Z374" s="40"/>
      <c r="AR374" s="40"/>
    </row>
    <row r="375" spans="14:44" ht="13.5">
      <c r="N375" s="40"/>
      <c r="O375" s="40"/>
      <c r="P375" s="40"/>
      <c r="W375" s="40"/>
      <c r="Z375" s="40"/>
      <c r="AR375" s="40"/>
    </row>
    <row r="376" spans="14:44" ht="13.5">
      <c r="N376" s="40"/>
      <c r="O376" s="40"/>
      <c r="P376" s="40"/>
      <c r="W376" s="40"/>
      <c r="Z376" s="40"/>
      <c r="AR376" s="40"/>
    </row>
    <row r="377" spans="14:44" ht="13.5">
      <c r="N377" s="40"/>
      <c r="O377" s="40"/>
      <c r="P377" s="40"/>
      <c r="W377" s="40"/>
      <c r="Z377" s="40"/>
      <c r="AR377" s="40"/>
    </row>
    <row r="378" spans="14:44" ht="13.5">
      <c r="N378" s="40"/>
      <c r="O378" s="40"/>
      <c r="P378" s="40"/>
      <c r="W378" s="40"/>
      <c r="Z378" s="40"/>
      <c r="AR378" s="40"/>
    </row>
    <row r="379" spans="14:44" ht="13.5">
      <c r="N379" s="40"/>
      <c r="O379" s="40"/>
      <c r="P379" s="40"/>
      <c r="W379" s="40"/>
      <c r="Z379" s="40"/>
      <c r="AR379" s="40"/>
    </row>
    <row r="380" spans="14:44" ht="13.5">
      <c r="N380" s="40"/>
      <c r="O380" s="40"/>
      <c r="P380" s="40"/>
      <c r="W380" s="40"/>
      <c r="Z380" s="40"/>
      <c r="AR380" s="40"/>
    </row>
    <row r="381" spans="14:44" ht="13.5">
      <c r="N381" s="40"/>
      <c r="O381" s="40"/>
      <c r="P381" s="40"/>
      <c r="W381" s="40"/>
      <c r="Z381" s="40"/>
      <c r="AR381" s="40"/>
    </row>
    <row r="382" spans="14:44" ht="13.5">
      <c r="N382" s="40"/>
      <c r="O382" s="40"/>
      <c r="P382" s="40"/>
      <c r="W382" s="40"/>
      <c r="Z382" s="40"/>
      <c r="AR382" s="40"/>
    </row>
    <row r="383" spans="14:44" ht="13.5">
      <c r="N383" s="40"/>
      <c r="O383" s="40"/>
      <c r="P383" s="40"/>
      <c r="W383" s="40"/>
      <c r="Z383" s="40"/>
      <c r="AR383" s="40"/>
    </row>
    <row r="384" spans="14:44" ht="13.5">
      <c r="N384" s="40"/>
      <c r="O384" s="40"/>
      <c r="P384" s="40"/>
      <c r="W384" s="40"/>
      <c r="Z384" s="40"/>
      <c r="AR384" s="40"/>
    </row>
    <row r="385" spans="14:44" ht="13.5">
      <c r="N385" s="40"/>
      <c r="O385" s="40"/>
      <c r="P385" s="40"/>
      <c r="W385" s="40"/>
      <c r="Z385" s="40"/>
      <c r="AR385" s="40"/>
    </row>
    <row r="386" spans="14:44" ht="13.5">
      <c r="N386" s="40"/>
      <c r="O386" s="40"/>
      <c r="P386" s="40"/>
      <c r="W386" s="40"/>
      <c r="Z386" s="40"/>
      <c r="AR386" s="40"/>
    </row>
    <row r="387" spans="14:44" ht="13.5">
      <c r="N387" s="40"/>
      <c r="O387" s="40"/>
      <c r="P387" s="40"/>
      <c r="W387" s="40"/>
      <c r="Z387" s="40"/>
      <c r="AR387" s="40"/>
    </row>
    <row r="388" spans="14:44" ht="13.5">
      <c r="N388" s="40"/>
      <c r="O388" s="40"/>
      <c r="P388" s="40"/>
      <c r="W388" s="40"/>
      <c r="Z388" s="40"/>
      <c r="AR388" s="40"/>
    </row>
    <row r="389" spans="14:44" ht="13.5">
      <c r="N389" s="40"/>
      <c r="O389" s="40"/>
      <c r="P389" s="40"/>
      <c r="W389" s="40"/>
      <c r="Z389" s="40"/>
      <c r="AR389" s="40"/>
    </row>
    <row r="390" spans="14:44" ht="13.5">
      <c r="N390" s="40"/>
      <c r="O390" s="40"/>
      <c r="P390" s="40"/>
      <c r="W390" s="40"/>
      <c r="Z390" s="40"/>
      <c r="AR390" s="40"/>
    </row>
    <row r="391" spans="14:44" ht="13.5">
      <c r="N391" s="40"/>
      <c r="O391" s="40"/>
      <c r="P391" s="40"/>
      <c r="W391" s="40"/>
      <c r="Z391" s="40"/>
      <c r="AR391" s="40"/>
    </row>
    <row r="392" spans="14:44" ht="13.5">
      <c r="N392" s="40"/>
      <c r="O392" s="40"/>
      <c r="P392" s="40"/>
      <c r="W392" s="40"/>
      <c r="Z392" s="40"/>
      <c r="AR392" s="40"/>
    </row>
    <row r="393" spans="14:44" ht="13.5">
      <c r="N393" s="40"/>
      <c r="O393" s="40"/>
      <c r="P393" s="40"/>
      <c r="W393" s="40"/>
      <c r="Z393" s="40"/>
      <c r="AR393" s="40"/>
    </row>
    <row r="394" spans="14:44" ht="13.5">
      <c r="N394" s="40"/>
      <c r="O394" s="40"/>
      <c r="P394" s="40"/>
      <c r="W394" s="40"/>
      <c r="Z394" s="40"/>
      <c r="AR394" s="40"/>
    </row>
    <row r="395" spans="14:44" ht="13.5">
      <c r="N395" s="40"/>
      <c r="O395" s="40"/>
      <c r="P395" s="40"/>
      <c r="W395" s="40"/>
      <c r="Z395" s="40"/>
      <c r="AR395" s="40"/>
    </row>
    <row r="396" spans="14:44" ht="13.5">
      <c r="N396" s="40"/>
      <c r="O396" s="40"/>
      <c r="P396" s="40"/>
      <c r="W396" s="40"/>
      <c r="Z396" s="40"/>
      <c r="AR396" s="40"/>
    </row>
    <row r="397" spans="14:44" ht="13.5">
      <c r="N397" s="40"/>
      <c r="O397" s="40"/>
      <c r="P397" s="40"/>
      <c r="W397" s="40"/>
      <c r="Z397" s="40"/>
      <c r="AR397" s="40"/>
    </row>
    <row r="398" spans="14:44" ht="13.5">
      <c r="N398" s="40"/>
      <c r="O398" s="40"/>
      <c r="P398" s="40"/>
      <c r="W398" s="40"/>
      <c r="Z398" s="40"/>
      <c r="AR398" s="40"/>
    </row>
    <row r="399" spans="14:44" ht="13.5">
      <c r="N399" s="40"/>
      <c r="O399" s="40"/>
      <c r="P399" s="40"/>
      <c r="W399" s="40"/>
      <c r="Z399" s="40"/>
      <c r="AR399" s="40"/>
    </row>
    <row r="400" spans="14:44" ht="13.5">
      <c r="N400" s="40"/>
      <c r="O400" s="40"/>
      <c r="P400" s="40"/>
      <c r="W400" s="40"/>
      <c r="Z400" s="40"/>
      <c r="AR400" s="40"/>
    </row>
    <row r="401" spans="14:44" ht="13.5">
      <c r="N401" s="40"/>
      <c r="O401" s="40"/>
      <c r="P401" s="40"/>
      <c r="W401" s="40"/>
      <c r="Z401" s="40"/>
      <c r="AR401" s="40"/>
    </row>
    <row r="402" spans="14:44" ht="13.5">
      <c r="N402" s="40"/>
      <c r="O402" s="40"/>
      <c r="P402" s="40"/>
      <c r="W402" s="40"/>
      <c r="Z402" s="40"/>
      <c r="AR402" s="40"/>
    </row>
    <row r="403" spans="14:44" ht="13.5">
      <c r="N403" s="40"/>
      <c r="O403" s="40"/>
      <c r="P403" s="40"/>
      <c r="W403" s="40"/>
      <c r="Z403" s="40"/>
      <c r="AR403" s="40"/>
    </row>
    <row r="404" spans="14:44" ht="13.5">
      <c r="N404" s="40"/>
      <c r="O404" s="40"/>
      <c r="P404" s="40"/>
      <c r="W404" s="40"/>
      <c r="Z404" s="40"/>
      <c r="AR404" s="40"/>
    </row>
    <row r="405" spans="14:44" ht="13.5">
      <c r="N405" s="40"/>
      <c r="O405" s="40"/>
      <c r="P405" s="40"/>
      <c r="W405" s="40"/>
      <c r="Z405" s="40"/>
      <c r="AR405" s="40"/>
    </row>
    <row r="406" spans="14:44" ht="13.5">
      <c r="N406" s="40"/>
      <c r="O406" s="40"/>
      <c r="P406" s="40"/>
      <c r="W406" s="40"/>
      <c r="Z406" s="40"/>
      <c r="AR406" s="40"/>
    </row>
    <row r="407" spans="14:44" ht="13.5">
      <c r="N407" s="40"/>
      <c r="O407" s="40"/>
      <c r="P407" s="40"/>
      <c r="W407" s="40"/>
      <c r="Z407" s="40"/>
      <c r="AR407" s="40"/>
    </row>
    <row r="408" spans="14:44" ht="13.5">
      <c r="N408" s="40"/>
      <c r="O408" s="40"/>
      <c r="P408" s="40"/>
      <c r="W408" s="40"/>
      <c r="Z408" s="40"/>
      <c r="AR408" s="40"/>
    </row>
    <row r="409" spans="14:44" ht="13.5">
      <c r="N409" s="40"/>
      <c r="O409" s="40"/>
      <c r="P409" s="40"/>
      <c r="W409" s="40"/>
      <c r="Z409" s="40"/>
      <c r="AR409" s="40"/>
    </row>
    <row r="410" spans="14:44" ht="13.5">
      <c r="N410" s="40"/>
      <c r="O410" s="40"/>
      <c r="P410" s="40"/>
      <c r="W410" s="40"/>
      <c r="Z410" s="40"/>
      <c r="AR410" s="40"/>
    </row>
    <row r="411" spans="14:44" ht="13.5">
      <c r="N411" s="40"/>
      <c r="O411" s="40"/>
      <c r="P411" s="40"/>
      <c r="W411" s="40"/>
      <c r="Z411" s="40"/>
      <c r="AR411" s="40"/>
    </row>
    <row r="412" spans="14:44" ht="13.5">
      <c r="N412" s="40"/>
      <c r="O412" s="40"/>
      <c r="P412" s="40"/>
      <c r="W412" s="40"/>
      <c r="Z412" s="40"/>
      <c r="AR412" s="40"/>
    </row>
    <row r="413" spans="14:44" ht="13.5">
      <c r="N413" s="40"/>
      <c r="O413" s="40"/>
      <c r="P413" s="40"/>
      <c r="W413" s="40"/>
      <c r="Z413" s="40"/>
      <c r="AR413" s="40"/>
    </row>
    <row r="414" spans="14:44" ht="13.5">
      <c r="N414" s="40"/>
      <c r="O414" s="40"/>
      <c r="P414" s="40"/>
      <c r="W414" s="40"/>
      <c r="Z414" s="40"/>
      <c r="AR414" s="40"/>
    </row>
    <row r="415" spans="14:44" ht="13.5">
      <c r="N415" s="40"/>
      <c r="O415" s="40"/>
      <c r="P415" s="40"/>
      <c r="W415" s="40"/>
      <c r="Z415" s="40"/>
      <c r="AR415" s="40"/>
    </row>
    <row r="416" spans="14:44" ht="13.5">
      <c r="N416" s="40"/>
      <c r="O416" s="40"/>
      <c r="P416" s="40"/>
      <c r="W416" s="40"/>
      <c r="Z416" s="40"/>
      <c r="AR416" s="40"/>
    </row>
    <row r="417" spans="14:44" ht="13.5">
      <c r="N417" s="40"/>
      <c r="O417" s="40"/>
      <c r="P417" s="40"/>
      <c r="W417" s="40"/>
      <c r="Z417" s="40"/>
      <c r="AR417" s="40"/>
    </row>
    <row r="418" spans="14:44" ht="13.5">
      <c r="N418" s="40"/>
      <c r="O418" s="40"/>
      <c r="P418" s="40"/>
      <c r="W418" s="40"/>
      <c r="Z418" s="40"/>
      <c r="AR418" s="40"/>
    </row>
    <row r="419" spans="14:44" ht="13.5">
      <c r="N419" s="40"/>
      <c r="O419" s="40"/>
      <c r="P419" s="40"/>
      <c r="W419" s="40"/>
      <c r="Z419" s="40"/>
      <c r="AR419" s="40"/>
    </row>
    <row r="420" spans="14:44" ht="13.5">
      <c r="N420" s="40"/>
      <c r="O420" s="40"/>
      <c r="P420" s="40"/>
      <c r="W420" s="40"/>
      <c r="Z420" s="40"/>
      <c r="AR420" s="40"/>
    </row>
    <row r="421" spans="14:44" ht="13.5">
      <c r="N421" s="40"/>
      <c r="O421" s="40"/>
      <c r="P421" s="40"/>
      <c r="W421" s="40"/>
      <c r="Z421" s="40"/>
      <c r="AR421" s="40"/>
    </row>
    <row r="422" spans="14:44" ht="13.5">
      <c r="N422" s="40"/>
      <c r="O422" s="40"/>
      <c r="P422" s="40"/>
      <c r="W422" s="40"/>
      <c r="Z422" s="40"/>
      <c r="AR422" s="40"/>
    </row>
    <row r="423" spans="14:44" ht="13.5">
      <c r="N423" s="40"/>
      <c r="O423" s="40"/>
      <c r="P423" s="40"/>
      <c r="W423" s="40"/>
      <c r="Z423" s="40"/>
      <c r="AR423" s="40"/>
    </row>
    <row r="424" spans="14:44" ht="13.5">
      <c r="N424" s="40"/>
      <c r="O424" s="40"/>
      <c r="P424" s="40"/>
      <c r="W424" s="40"/>
      <c r="Z424" s="40"/>
      <c r="AR424" s="40"/>
    </row>
    <row r="425" spans="14:44" ht="13.5">
      <c r="N425" s="40"/>
      <c r="O425" s="40"/>
      <c r="P425" s="40"/>
      <c r="W425" s="40"/>
      <c r="Z425" s="40"/>
      <c r="AR425" s="40"/>
    </row>
    <row r="426" spans="14:44" ht="13.5">
      <c r="N426" s="40"/>
      <c r="O426" s="40"/>
      <c r="P426" s="40"/>
      <c r="W426" s="40"/>
      <c r="Z426" s="40"/>
      <c r="AR426" s="40"/>
    </row>
    <row r="427" spans="14:44" ht="13.5">
      <c r="N427" s="40"/>
      <c r="O427" s="40"/>
      <c r="P427" s="40"/>
      <c r="W427" s="40"/>
      <c r="Z427" s="40"/>
      <c r="AR427" s="40"/>
    </row>
    <row r="428" spans="14:44" ht="13.5">
      <c r="N428" s="40"/>
      <c r="O428" s="40"/>
      <c r="P428" s="40"/>
      <c r="W428" s="40"/>
      <c r="Z428" s="40"/>
      <c r="AR428" s="40"/>
    </row>
    <row r="429" spans="14:44" ht="13.5">
      <c r="N429" s="40"/>
      <c r="O429" s="40"/>
      <c r="P429" s="40"/>
      <c r="W429" s="40"/>
      <c r="Z429" s="40"/>
      <c r="AR429" s="40"/>
    </row>
    <row r="430" spans="14:44" ht="13.5">
      <c r="N430" s="40"/>
      <c r="O430" s="40"/>
      <c r="P430" s="40"/>
      <c r="W430" s="40"/>
      <c r="Z430" s="40"/>
      <c r="AR430" s="40"/>
    </row>
    <row r="431" spans="14:44" ht="13.5">
      <c r="N431" s="40"/>
      <c r="O431" s="40"/>
      <c r="P431" s="40"/>
      <c r="W431" s="40"/>
      <c r="Z431" s="40"/>
      <c r="AR431" s="40"/>
    </row>
    <row r="432" spans="14:44" ht="13.5">
      <c r="N432" s="40"/>
      <c r="O432" s="40"/>
      <c r="P432" s="40"/>
      <c r="W432" s="40"/>
      <c r="Z432" s="40"/>
      <c r="AR432" s="40"/>
    </row>
    <row r="433" spans="14:44" ht="13.5">
      <c r="N433" s="40"/>
      <c r="O433" s="40"/>
      <c r="P433" s="40"/>
      <c r="W433" s="40"/>
      <c r="Z433" s="40"/>
      <c r="AR433" s="40"/>
    </row>
    <row r="434" spans="14:44" ht="13.5">
      <c r="N434" s="40"/>
      <c r="O434" s="40"/>
      <c r="P434" s="40"/>
      <c r="W434" s="40"/>
      <c r="Z434" s="40"/>
      <c r="AR434" s="40"/>
    </row>
    <row r="435" spans="14:44" ht="13.5">
      <c r="N435" s="40"/>
      <c r="O435" s="40"/>
      <c r="P435" s="40"/>
      <c r="W435" s="40"/>
      <c r="Z435" s="40"/>
      <c r="AR435" s="40"/>
    </row>
    <row r="436" spans="14:44" ht="13.5">
      <c r="N436" s="40"/>
      <c r="O436" s="40"/>
      <c r="P436" s="40"/>
      <c r="W436" s="40"/>
      <c r="Z436" s="40"/>
      <c r="AR436" s="40"/>
    </row>
    <row r="437" spans="14:44" ht="13.5">
      <c r="N437" s="40"/>
      <c r="O437" s="40"/>
      <c r="P437" s="40"/>
      <c r="W437" s="40"/>
      <c r="Z437" s="40"/>
      <c r="AR437" s="40"/>
    </row>
    <row r="438" spans="14:44" ht="13.5">
      <c r="N438" s="40"/>
      <c r="O438" s="40"/>
      <c r="P438" s="40"/>
      <c r="W438" s="40"/>
      <c r="Z438" s="40"/>
      <c r="AR438" s="40"/>
    </row>
    <row r="439" spans="14:44" ht="13.5">
      <c r="N439" s="40"/>
      <c r="O439" s="40"/>
      <c r="P439" s="40"/>
      <c r="W439" s="40"/>
      <c r="Z439" s="40"/>
      <c r="AR439" s="40"/>
    </row>
    <row r="440" spans="14:44" ht="13.5">
      <c r="N440" s="40"/>
      <c r="O440" s="40"/>
      <c r="P440" s="40"/>
      <c r="W440" s="40"/>
      <c r="Z440" s="40"/>
      <c r="AR440" s="40"/>
    </row>
    <row r="441" spans="14:44" ht="13.5">
      <c r="N441" s="40"/>
      <c r="O441" s="40"/>
      <c r="P441" s="40"/>
      <c r="W441" s="40"/>
      <c r="Z441" s="40"/>
      <c r="AR441" s="40"/>
    </row>
    <row r="442" spans="14:44" ht="13.5">
      <c r="N442" s="40"/>
      <c r="O442" s="40"/>
      <c r="P442" s="40"/>
      <c r="W442" s="40"/>
      <c r="Z442" s="40"/>
      <c r="AR442" s="40"/>
    </row>
    <row r="443" spans="14:44" ht="13.5">
      <c r="N443" s="40"/>
      <c r="O443" s="40"/>
      <c r="P443" s="40"/>
      <c r="W443" s="40"/>
      <c r="Z443" s="40"/>
      <c r="AR443" s="40"/>
    </row>
    <row r="444" spans="14:44" ht="13.5">
      <c r="N444" s="40"/>
      <c r="O444" s="40"/>
      <c r="P444" s="40"/>
      <c r="W444" s="40"/>
      <c r="Z444" s="40"/>
      <c r="AR444" s="40"/>
    </row>
    <row r="445" spans="14:44" ht="13.5">
      <c r="N445" s="40"/>
      <c r="O445" s="40"/>
      <c r="P445" s="40"/>
      <c r="W445" s="40"/>
      <c r="Z445" s="40"/>
      <c r="AR445" s="40"/>
    </row>
    <row r="446" spans="14:44" ht="13.5">
      <c r="N446" s="40"/>
      <c r="O446" s="40"/>
      <c r="P446" s="40"/>
      <c r="W446" s="40"/>
      <c r="Z446" s="40"/>
      <c r="AR446" s="40"/>
    </row>
    <row r="447" spans="14:44" ht="13.5">
      <c r="N447" s="40"/>
      <c r="O447" s="40"/>
      <c r="P447" s="40"/>
      <c r="W447" s="40"/>
      <c r="Z447" s="40"/>
      <c r="AR447" s="40"/>
    </row>
    <row r="448" spans="14:44" ht="13.5">
      <c r="N448" s="40"/>
      <c r="O448" s="40"/>
      <c r="P448" s="40"/>
      <c r="W448" s="40"/>
      <c r="Z448" s="40"/>
      <c r="AR448" s="40"/>
    </row>
    <row r="449" spans="14:44" ht="13.5">
      <c r="N449" s="40"/>
      <c r="O449" s="40"/>
      <c r="P449" s="40"/>
      <c r="W449" s="40"/>
      <c r="Z449" s="40"/>
      <c r="AR449" s="40"/>
    </row>
    <row r="450" spans="14:44" ht="13.5">
      <c r="N450" s="40"/>
      <c r="O450" s="40"/>
      <c r="P450" s="40"/>
      <c r="W450" s="40"/>
      <c r="Z450" s="40"/>
      <c r="AR450" s="40"/>
    </row>
    <row r="451" spans="14:44" ht="13.5">
      <c r="N451" s="40"/>
      <c r="O451" s="40"/>
      <c r="P451" s="40"/>
      <c r="W451" s="40"/>
      <c r="Z451" s="40"/>
      <c r="AR451" s="40"/>
    </row>
    <row r="452" spans="14:44" ht="13.5">
      <c r="N452" s="40"/>
      <c r="O452" s="40"/>
      <c r="P452" s="40"/>
      <c r="W452" s="40"/>
      <c r="Z452" s="40"/>
      <c r="AR452" s="40"/>
    </row>
    <row r="453" spans="14:44" ht="13.5">
      <c r="N453" s="40"/>
      <c r="O453" s="40"/>
      <c r="P453" s="40"/>
      <c r="W453" s="40"/>
      <c r="Z453" s="40"/>
      <c r="AR453" s="40"/>
    </row>
    <row r="454" spans="14:44" ht="13.5">
      <c r="N454" s="40"/>
      <c r="O454" s="40"/>
      <c r="P454" s="40"/>
      <c r="W454" s="40"/>
      <c r="Z454" s="40"/>
      <c r="AR454" s="40"/>
    </row>
    <row r="455" spans="14:44" ht="13.5">
      <c r="N455" s="40"/>
      <c r="O455" s="40"/>
      <c r="P455" s="40"/>
      <c r="W455" s="40"/>
      <c r="Z455" s="40"/>
      <c r="AR455" s="40"/>
    </row>
    <row r="456" spans="14:44" ht="13.5">
      <c r="N456" s="40"/>
      <c r="O456" s="40"/>
      <c r="P456" s="40"/>
      <c r="W456" s="40"/>
      <c r="Z456" s="40"/>
      <c r="AR456" s="40"/>
    </row>
    <row r="457" spans="14:44" ht="13.5">
      <c r="N457" s="40"/>
      <c r="O457" s="40"/>
      <c r="P457" s="40"/>
      <c r="W457" s="40"/>
      <c r="Z457" s="40"/>
      <c r="AR457" s="40"/>
    </row>
    <row r="458" spans="14:44" ht="13.5">
      <c r="N458" s="40"/>
      <c r="O458" s="40"/>
      <c r="P458" s="40"/>
      <c r="W458" s="40"/>
      <c r="Z458" s="40"/>
      <c r="AR458" s="40"/>
    </row>
    <row r="459" spans="14:44" ht="13.5">
      <c r="N459" s="40"/>
      <c r="O459" s="40"/>
      <c r="P459" s="40"/>
      <c r="W459" s="40"/>
      <c r="Z459" s="40"/>
      <c r="AR459" s="40"/>
    </row>
    <row r="460" spans="14:44" ht="13.5">
      <c r="N460" s="40"/>
      <c r="O460" s="40"/>
      <c r="P460" s="40"/>
      <c r="W460" s="40"/>
      <c r="Z460" s="40"/>
      <c r="AR460" s="40"/>
    </row>
    <row r="461" spans="14:44" ht="13.5">
      <c r="N461" s="40"/>
      <c r="O461" s="40"/>
      <c r="P461" s="40"/>
      <c r="W461" s="40"/>
      <c r="Z461" s="40"/>
      <c r="AR461" s="40"/>
    </row>
    <row r="462" spans="14:44" ht="13.5">
      <c r="N462" s="40"/>
      <c r="O462" s="40"/>
      <c r="P462" s="40"/>
      <c r="W462" s="40"/>
      <c r="Z462" s="40"/>
      <c r="AR462" s="40"/>
    </row>
    <row r="463" spans="14:44" ht="13.5">
      <c r="N463" s="40"/>
      <c r="O463" s="40"/>
      <c r="P463" s="40"/>
      <c r="W463" s="40"/>
      <c r="Z463" s="40"/>
      <c r="AR463" s="40"/>
    </row>
    <row r="464" spans="14:44" ht="13.5">
      <c r="N464" s="40"/>
      <c r="O464" s="40"/>
      <c r="P464" s="40"/>
      <c r="W464" s="40"/>
      <c r="Z464" s="40"/>
      <c r="AR464" s="40"/>
    </row>
    <row r="465" spans="14:44" ht="13.5">
      <c r="N465" s="40"/>
      <c r="O465" s="40"/>
      <c r="P465" s="40"/>
      <c r="W465" s="40"/>
      <c r="Z465" s="40"/>
      <c r="AR465" s="40"/>
    </row>
    <row r="466" spans="14:44" ht="13.5">
      <c r="N466" s="40"/>
      <c r="O466" s="40"/>
      <c r="P466" s="40"/>
      <c r="W466" s="40"/>
      <c r="Z466" s="40"/>
      <c r="AR466" s="40"/>
    </row>
    <row r="467" spans="14:44" ht="13.5">
      <c r="N467" s="40"/>
      <c r="O467" s="40"/>
      <c r="P467" s="40"/>
      <c r="W467" s="40"/>
      <c r="Z467" s="40"/>
      <c r="AR467" s="40"/>
    </row>
    <row r="468" spans="14:44" ht="13.5">
      <c r="N468" s="40"/>
      <c r="O468" s="40"/>
      <c r="P468" s="40"/>
      <c r="W468" s="40"/>
      <c r="Z468" s="40"/>
      <c r="AR468" s="40"/>
    </row>
    <row r="469" spans="14:44" ht="13.5">
      <c r="N469" s="40"/>
      <c r="O469" s="40"/>
      <c r="P469" s="40"/>
      <c r="W469" s="40"/>
      <c r="Z469" s="40"/>
      <c r="AR469" s="40"/>
    </row>
    <row r="470" spans="14:44" ht="13.5">
      <c r="N470" s="40"/>
      <c r="O470" s="40"/>
      <c r="P470" s="40"/>
      <c r="W470" s="40"/>
      <c r="Z470" s="40"/>
      <c r="AR470" s="40"/>
    </row>
    <row r="471" spans="14:44" ht="13.5">
      <c r="N471" s="40"/>
      <c r="O471" s="40"/>
      <c r="P471" s="40"/>
      <c r="W471" s="40"/>
      <c r="Z471" s="40"/>
      <c r="AR471" s="40"/>
    </row>
    <row r="472" spans="14:44" ht="13.5">
      <c r="N472" s="40"/>
      <c r="O472" s="40"/>
      <c r="P472" s="40"/>
      <c r="W472" s="40"/>
      <c r="Z472" s="40"/>
      <c r="AR472" s="40"/>
    </row>
    <row r="473" spans="14:44" ht="13.5">
      <c r="N473" s="40"/>
      <c r="O473" s="40"/>
      <c r="P473" s="40"/>
      <c r="W473" s="40"/>
      <c r="Z473" s="40"/>
      <c r="AR473" s="40"/>
    </row>
    <row r="474" spans="14:44" ht="13.5">
      <c r="N474" s="40"/>
      <c r="O474" s="40"/>
      <c r="P474" s="40"/>
      <c r="W474" s="40"/>
      <c r="Z474" s="40"/>
      <c r="AR474" s="40"/>
    </row>
    <row r="475" spans="14:44" ht="13.5">
      <c r="N475" s="40"/>
      <c r="O475" s="40"/>
      <c r="P475" s="40"/>
      <c r="W475" s="40"/>
      <c r="Z475" s="40"/>
      <c r="AR475" s="40"/>
    </row>
    <row r="476" spans="14:44" ht="13.5">
      <c r="N476" s="40"/>
      <c r="O476" s="40"/>
      <c r="P476" s="40"/>
      <c r="W476" s="40"/>
      <c r="Z476" s="40"/>
      <c r="AR476" s="40"/>
    </row>
    <row r="477" spans="14:44" ht="13.5">
      <c r="N477" s="40"/>
      <c r="O477" s="40"/>
      <c r="P477" s="40"/>
      <c r="W477" s="40"/>
      <c r="Z477" s="40"/>
      <c r="AR477" s="40"/>
    </row>
    <row r="478" spans="14:44" ht="13.5">
      <c r="N478" s="40"/>
      <c r="O478" s="40"/>
      <c r="P478" s="40"/>
      <c r="W478" s="40"/>
      <c r="Z478" s="40"/>
      <c r="AR478" s="40"/>
    </row>
    <row r="479" spans="14:44" ht="13.5">
      <c r="N479" s="40"/>
      <c r="O479" s="40"/>
      <c r="P479" s="40"/>
      <c r="W479" s="40"/>
      <c r="Z479" s="40"/>
      <c r="AR479" s="40"/>
    </row>
    <row r="480" spans="14:44" ht="13.5">
      <c r="N480" s="40"/>
      <c r="O480" s="40"/>
      <c r="P480" s="40"/>
      <c r="W480" s="40"/>
      <c r="Z480" s="40"/>
      <c r="AR480" s="40"/>
    </row>
    <row r="481" spans="14:44" ht="13.5">
      <c r="N481" s="40"/>
      <c r="O481" s="40"/>
      <c r="P481" s="40"/>
      <c r="W481" s="40"/>
      <c r="Z481" s="40"/>
      <c r="AR481" s="40"/>
    </row>
    <row r="482" spans="14:44" ht="13.5">
      <c r="N482" s="40"/>
      <c r="O482" s="40"/>
      <c r="P482" s="40"/>
      <c r="W482" s="40"/>
      <c r="Z482" s="40"/>
      <c r="AR482" s="40"/>
    </row>
    <row r="483" spans="14:44" ht="13.5">
      <c r="N483" s="40"/>
      <c r="O483" s="40"/>
      <c r="P483" s="40"/>
      <c r="W483" s="40"/>
      <c r="Z483" s="40"/>
      <c r="AR483" s="40"/>
    </row>
    <row r="484" spans="14:44" ht="13.5">
      <c r="N484" s="40"/>
      <c r="O484" s="40"/>
      <c r="P484" s="40"/>
      <c r="W484" s="40"/>
      <c r="Z484" s="40"/>
      <c r="AR484" s="40"/>
    </row>
    <row r="485" spans="14:44" ht="13.5">
      <c r="N485" s="40"/>
      <c r="O485" s="40"/>
      <c r="P485" s="40"/>
      <c r="W485" s="40"/>
      <c r="Z485" s="40"/>
      <c r="AR485" s="40"/>
    </row>
    <row r="486" spans="14:44" ht="13.5">
      <c r="N486" s="40"/>
      <c r="O486" s="40"/>
      <c r="P486" s="40"/>
      <c r="W486" s="40"/>
      <c r="Z486" s="40"/>
      <c r="AR486" s="40"/>
    </row>
    <row r="487" spans="14:44" ht="13.5">
      <c r="N487" s="40"/>
      <c r="O487" s="40"/>
      <c r="P487" s="40"/>
      <c r="W487" s="40"/>
      <c r="Z487" s="40"/>
      <c r="AR487" s="40"/>
    </row>
    <row r="488" spans="14:44" ht="13.5">
      <c r="N488" s="40"/>
      <c r="O488" s="40"/>
      <c r="P488" s="40"/>
      <c r="W488" s="40"/>
      <c r="Z488" s="40"/>
      <c r="AR488" s="40"/>
    </row>
    <row r="489" spans="14:44" ht="13.5">
      <c r="N489" s="40"/>
      <c r="O489" s="40"/>
      <c r="P489" s="40"/>
      <c r="W489" s="40"/>
      <c r="Z489" s="40"/>
      <c r="AR489" s="40"/>
    </row>
    <row r="490" spans="14:44" ht="13.5">
      <c r="N490" s="40"/>
      <c r="O490" s="40"/>
      <c r="P490" s="40"/>
      <c r="W490" s="40"/>
      <c r="Z490" s="40"/>
      <c r="AR490" s="40"/>
    </row>
    <row r="491" spans="14:44" ht="13.5">
      <c r="N491" s="40"/>
      <c r="O491" s="40"/>
      <c r="P491" s="40"/>
      <c r="W491" s="40"/>
      <c r="Z491" s="40"/>
      <c r="AR491" s="40"/>
    </row>
    <row r="492" spans="14:44" ht="13.5">
      <c r="N492" s="40"/>
      <c r="O492" s="40"/>
      <c r="P492" s="40"/>
      <c r="W492" s="40"/>
      <c r="Z492" s="40"/>
      <c r="AR492" s="40"/>
    </row>
    <row r="493" spans="14:44" ht="13.5">
      <c r="N493" s="40"/>
      <c r="O493" s="40"/>
      <c r="P493" s="40"/>
      <c r="W493" s="40"/>
      <c r="Z493" s="40"/>
      <c r="AR493" s="40"/>
    </row>
    <row r="494" spans="14:44" ht="13.5">
      <c r="N494" s="40"/>
      <c r="O494" s="40"/>
      <c r="P494" s="40"/>
      <c r="W494" s="40"/>
      <c r="Z494" s="40"/>
      <c r="AR494" s="40"/>
    </row>
    <row r="495" spans="14:44" ht="13.5">
      <c r="N495" s="40"/>
      <c r="O495" s="40"/>
      <c r="P495" s="40"/>
      <c r="W495" s="40"/>
      <c r="Z495" s="40"/>
      <c r="AR495" s="40"/>
    </row>
    <row r="496" spans="14:44" ht="13.5">
      <c r="N496" s="40"/>
      <c r="O496" s="40"/>
      <c r="P496" s="40"/>
      <c r="W496" s="40"/>
      <c r="Z496" s="40"/>
      <c r="AR496" s="40"/>
    </row>
    <row r="497" spans="14:44" ht="13.5">
      <c r="N497" s="40"/>
      <c r="O497" s="40"/>
      <c r="P497" s="40"/>
      <c r="W497" s="40"/>
      <c r="Z497" s="40"/>
      <c r="AR497" s="40"/>
    </row>
    <row r="498" spans="14:44" ht="13.5">
      <c r="N498" s="40"/>
      <c r="O498" s="40"/>
      <c r="P498" s="40"/>
      <c r="W498" s="40"/>
      <c r="Z498" s="40"/>
      <c r="AR498" s="40"/>
    </row>
    <row r="499" spans="14:44" ht="13.5">
      <c r="N499" s="40"/>
      <c r="O499" s="40"/>
      <c r="P499" s="40"/>
      <c r="W499" s="40"/>
      <c r="Z499" s="40"/>
      <c r="AR499" s="40"/>
    </row>
    <row r="500" spans="14:44" ht="13.5">
      <c r="N500" s="40"/>
      <c r="O500" s="40"/>
      <c r="P500" s="40"/>
      <c r="W500" s="40"/>
      <c r="Z500" s="40"/>
      <c r="AR500" s="40"/>
    </row>
    <row r="501" spans="14:44" ht="13.5">
      <c r="N501" s="40"/>
      <c r="O501" s="40"/>
      <c r="P501" s="40"/>
      <c r="W501" s="40"/>
      <c r="Z501" s="40"/>
      <c r="AR501" s="40"/>
    </row>
    <row r="502" spans="14:44" ht="13.5">
      <c r="N502" s="40"/>
      <c r="O502" s="40"/>
      <c r="P502" s="40"/>
      <c r="W502" s="40"/>
      <c r="Z502" s="40"/>
      <c r="AR502" s="40"/>
    </row>
    <row r="503" spans="14:44" ht="13.5">
      <c r="N503" s="40"/>
      <c r="O503" s="40"/>
      <c r="P503" s="40"/>
      <c r="W503" s="40"/>
      <c r="Z503" s="40"/>
      <c r="AR503" s="40"/>
    </row>
    <row r="504" spans="14:44" ht="13.5">
      <c r="N504" s="40"/>
      <c r="O504" s="40"/>
      <c r="P504" s="40"/>
      <c r="W504" s="40"/>
      <c r="Z504" s="40"/>
      <c r="AR504" s="40"/>
    </row>
    <row r="505" spans="14:44" ht="13.5">
      <c r="N505" s="40"/>
      <c r="O505" s="40"/>
      <c r="P505" s="40"/>
      <c r="W505" s="40"/>
      <c r="Z505" s="40"/>
      <c r="AR505" s="40"/>
    </row>
    <row r="506" spans="14:44" ht="13.5">
      <c r="N506" s="40"/>
      <c r="O506" s="40"/>
      <c r="P506" s="40"/>
      <c r="W506" s="40"/>
      <c r="Z506" s="40"/>
      <c r="AR506" s="40"/>
    </row>
    <row r="507" spans="14:44" ht="13.5">
      <c r="N507" s="40"/>
      <c r="O507" s="40"/>
      <c r="P507" s="40"/>
      <c r="W507" s="40"/>
      <c r="Z507" s="40"/>
      <c r="AR507" s="40"/>
    </row>
    <row r="508" spans="14:44" ht="13.5">
      <c r="N508" s="40"/>
      <c r="O508" s="40"/>
      <c r="P508" s="40"/>
      <c r="W508" s="40"/>
      <c r="Z508" s="40"/>
      <c r="AR508" s="40"/>
    </row>
    <row r="509" spans="14:44" ht="13.5">
      <c r="N509" s="40"/>
      <c r="O509" s="40"/>
      <c r="P509" s="40"/>
      <c r="W509" s="40"/>
      <c r="Z509" s="40"/>
      <c r="AR509" s="40"/>
    </row>
    <row r="510" spans="14:44" ht="13.5">
      <c r="N510" s="40"/>
      <c r="O510" s="40"/>
      <c r="P510" s="40"/>
      <c r="W510" s="40"/>
      <c r="Z510" s="40"/>
      <c r="AR510" s="40"/>
    </row>
    <row r="511" spans="14:44" ht="13.5">
      <c r="N511" s="40"/>
      <c r="O511" s="40"/>
      <c r="P511" s="40"/>
      <c r="W511" s="40"/>
      <c r="Z511" s="40"/>
      <c r="AR511" s="40"/>
    </row>
    <row r="512" spans="14:44" ht="13.5">
      <c r="N512" s="40"/>
      <c r="O512" s="40"/>
      <c r="P512" s="40"/>
      <c r="W512" s="40"/>
      <c r="Z512" s="40"/>
      <c r="AR512" s="40"/>
    </row>
    <row r="513" spans="14:44" ht="13.5">
      <c r="N513" s="40"/>
      <c r="O513" s="40"/>
      <c r="P513" s="40"/>
      <c r="W513" s="40"/>
      <c r="Z513" s="40"/>
      <c r="AR513" s="40"/>
    </row>
    <row r="514" spans="14:44" ht="13.5">
      <c r="N514" s="40"/>
      <c r="O514" s="40"/>
      <c r="P514" s="40"/>
      <c r="W514" s="40"/>
      <c r="Z514" s="40"/>
      <c r="AR514" s="40"/>
    </row>
    <row r="515" spans="14:44" ht="13.5">
      <c r="N515" s="40"/>
      <c r="O515" s="40"/>
      <c r="P515" s="40"/>
      <c r="W515" s="40"/>
      <c r="Z515" s="40"/>
      <c r="AR515" s="40"/>
    </row>
    <row r="516" spans="14:44" ht="13.5">
      <c r="N516" s="40"/>
      <c r="O516" s="40"/>
      <c r="P516" s="40"/>
      <c r="W516" s="40"/>
      <c r="Z516" s="40"/>
      <c r="AR516" s="40"/>
    </row>
    <row r="517" spans="14:44" ht="13.5">
      <c r="N517" s="40"/>
      <c r="O517" s="40"/>
      <c r="P517" s="40"/>
      <c r="W517" s="40"/>
      <c r="Z517" s="40"/>
      <c r="AR517" s="40"/>
    </row>
    <row r="518" spans="14:44" ht="13.5">
      <c r="N518" s="40"/>
      <c r="O518" s="40"/>
      <c r="P518" s="40"/>
      <c r="W518" s="40"/>
      <c r="Z518" s="40"/>
      <c r="AR518" s="40"/>
    </row>
    <row r="519" spans="14:44" ht="13.5">
      <c r="N519" s="40"/>
      <c r="O519" s="40"/>
      <c r="P519" s="40"/>
      <c r="W519" s="40"/>
      <c r="Z519" s="40"/>
      <c r="AR519" s="40"/>
    </row>
    <row r="520" spans="14:44" ht="13.5">
      <c r="N520" s="40"/>
      <c r="O520" s="40"/>
      <c r="P520" s="40"/>
      <c r="W520" s="40"/>
      <c r="Z520" s="40"/>
      <c r="AR520" s="40"/>
    </row>
    <row r="521" spans="14:44" ht="13.5">
      <c r="N521" s="40"/>
      <c r="O521" s="40"/>
      <c r="P521" s="40"/>
      <c r="W521" s="40"/>
      <c r="Z521" s="40"/>
      <c r="AR521" s="40"/>
    </row>
    <row r="522" spans="14:44" ht="13.5">
      <c r="N522" s="40"/>
      <c r="O522" s="40"/>
      <c r="P522" s="40"/>
      <c r="W522" s="40"/>
      <c r="Z522" s="40"/>
      <c r="AR522" s="40"/>
    </row>
    <row r="523" spans="14:44" ht="13.5">
      <c r="N523" s="40"/>
      <c r="O523" s="40"/>
      <c r="P523" s="40"/>
      <c r="W523" s="40"/>
      <c r="Z523" s="40"/>
      <c r="AR523" s="40"/>
    </row>
    <row r="524" spans="14:44" ht="13.5">
      <c r="N524" s="40"/>
      <c r="O524" s="40"/>
      <c r="P524" s="40"/>
      <c r="W524" s="40"/>
      <c r="Z524" s="40"/>
      <c r="AR524" s="40"/>
    </row>
    <row r="525" spans="14:44" ht="13.5">
      <c r="N525" s="40"/>
      <c r="O525" s="40"/>
      <c r="P525" s="40"/>
      <c r="W525" s="40"/>
      <c r="Z525" s="40"/>
      <c r="AR525" s="40"/>
    </row>
    <row r="526" spans="14:44" ht="13.5">
      <c r="N526" s="40"/>
      <c r="O526" s="40"/>
      <c r="P526" s="40"/>
      <c r="W526" s="40"/>
      <c r="Z526" s="40"/>
      <c r="AR526" s="40"/>
    </row>
    <row r="527" spans="14:44" ht="13.5">
      <c r="N527" s="40"/>
      <c r="O527" s="40"/>
      <c r="P527" s="40"/>
      <c r="W527" s="40"/>
      <c r="Z527" s="40"/>
      <c r="AR527" s="40"/>
    </row>
    <row r="528" spans="14:44" ht="13.5">
      <c r="N528" s="40"/>
      <c r="O528" s="40"/>
      <c r="P528" s="40"/>
      <c r="W528" s="40"/>
      <c r="Z528" s="40"/>
      <c r="AR528" s="40"/>
    </row>
    <row r="529" spans="14:44" ht="13.5">
      <c r="N529" s="40"/>
      <c r="O529" s="40"/>
      <c r="P529" s="40"/>
      <c r="W529" s="40"/>
      <c r="Z529" s="40"/>
      <c r="AR529" s="40"/>
    </row>
    <row r="530" spans="14:44" ht="13.5">
      <c r="N530" s="40"/>
      <c r="O530" s="40"/>
      <c r="P530" s="40"/>
      <c r="W530" s="40"/>
      <c r="Z530" s="40"/>
      <c r="AR530" s="40"/>
    </row>
    <row r="531" spans="14:44" ht="13.5">
      <c r="N531" s="40"/>
      <c r="O531" s="40"/>
      <c r="P531" s="40"/>
      <c r="W531" s="40"/>
      <c r="Z531" s="40"/>
      <c r="AR531" s="40"/>
    </row>
    <row r="532" spans="14:44" ht="13.5">
      <c r="N532" s="40"/>
      <c r="O532" s="40"/>
      <c r="P532" s="40"/>
      <c r="W532" s="40"/>
      <c r="Z532" s="40"/>
      <c r="AR532" s="40"/>
    </row>
    <row r="533" spans="14:44" ht="13.5">
      <c r="N533" s="40"/>
      <c r="O533" s="40"/>
      <c r="P533" s="40"/>
      <c r="W533" s="40"/>
      <c r="Z533" s="40"/>
      <c r="AR533" s="40"/>
    </row>
    <row r="534" spans="14:44" ht="13.5">
      <c r="N534" s="40"/>
      <c r="O534" s="40"/>
      <c r="P534" s="40"/>
      <c r="W534" s="40"/>
      <c r="Z534" s="40"/>
      <c r="AR534" s="40"/>
    </row>
    <row r="535" spans="14:44" ht="13.5">
      <c r="N535" s="40"/>
      <c r="O535" s="40"/>
      <c r="P535" s="40"/>
      <c r="W535" s="40"/>
      <c r="Z535" s="40"/>
      <c r="AR535" s="40"/>
    </row>
    <row r="536" spans="14:44" ht="13.5">
      <c r="N536" s="40"/>
      <c r="O536" s="40"/>
      <c r="P536" s="40"/>
      <c r="W536" s="40"/>
      <c r="Z536" s="40"/>
      <c r="AR536" s="40"/>
    </row>
    <row r="537" spans="14:44" ht="13.5">
      <c r="N537" s="40"/>
      <c r="O537" s="40"/>
      <c r="P537" s="40"/>
      <c r="W537" s="40"/>
      <c r="Z537" s="40"/>
      <c r="AR537" s="40"/>
    </row>
    <row r="538" spans="14:44" ht="13.5">
      <c r="N538" s="40"/>
      <c r="O538" s="40"/>
      <c r="P538" s="40"/>
      <c r="W538" s="40"/>
      <c r="Z538" s="40"/>
      <c r="AR538" s="40"/>
    </row>
    <row r="539" spans="14:44" ht="13.5">
      <c r="N539" s="40"/>
      <c r="O539" s="40"/>
      <c r="P539" s="40"/>
      <c r="W539" s="40"/>
      <c r="Z539" s="40"/>
      <c r="AR539" s="40"/>
    </row>
    <row r="540" spans="14:44" ht="13.5">
      <c r="N540" s="40"/>
      <c r="O540" s="40"/>
      <c r="P540" s="40"/>
      <c r="W540" s="40"/>
      <c r="Z540" s="40"/>
      <c r="AR540" s="40"/>
    </row>
    <row r="541" spans="14:44" ht="13.5">
      <c r="N541" s="40"/>
      <c r="O541" s="40"/>
      <c r="P541" s="40"/>
      <c r="W541" s="40"/>
      <c r="Z541" s="40"/>
      <c r="AR541" s="40"/>
    </row>
    <row r="542" spans="14:44" ht="13.5">
      <c r="N542" s="40"/>
      <c r="O542" s="40"/>
      <c r="P542" s="40"/>
      <c r="W542" s="40"/>
      <c r="Z542" s="40"/>
      <c r="AR542" s="40"/>
    </row>
    <row r="543" spans="14:44" ht="13.5">
      <c r="N543" s="40"/>
      <c r="O543" s="40"/>
      <c r="P543" s="40"/>
      <c r="W543" s="40"/>
      <c r="Z543" s="40"/>
      <c r="AR543" s="40"/>
    </row>
    <row r="544" spans="14:44" ht="13.5">
      <c r="N544" s="40"/>
      <c r="O544" s="40"/>
      <c r="P544" s="40"/>
      <c r="W544" s="40"/>
      <c r="Z544" s="40"/>
      <c r="AR544" s="40"/>
    </row>
    <row r="545" spans="14:44" ht="13.5">
      <c r="N545" s="40"/>
      <c r="O545" s="40"/>
      <c r="P545" s="40"/>
      <c r="W545" s="40"/>
      <c r="Z545" s="40"/>
      <c r="AR545" s="40"/>
    </row>
    <row r="546" spans="14:44" ht="13.5">
      <c r="N546" s="40"/>
      <c r="O546" s="40"/>
      <c r="P546" s="40"/>
      <c r="W546" s="40"/>
      <c r="Z546" s="40"/>
      <c r="AR546" s="40"/>
    </row>
    <row r="547" spans="14:44" ht="13.5">
      <c r="N547" s="40"/>
      <c r="O547" s="40"/>
      <c r="P547" s="40"/>
      <c r="W547" s="40"/>
      <c r="Z547" s="40"/>
      <c r="AR547" s="40"/>
    </row>
    <row r="548" spans="14:44" ht="13.5">
      <c r="N548" s="40"/>
      <c r="O548" s="40"/>
      <c r="P548" s="40"/>
      <c r="W548" s="40"/>
      <c r="Z548" s="40"/>
      <c r="AR548" s="40"/>
    </row>
    <row r="549" spans="14:44" ht="13.5">
      <c r="N549" s="40"/>
      <c r="O549" s="40"/>
      <c r="P549" s="40"/>
      <c r="W549" s="40"/>
      <c r="Z549" s="40"/>
      <c r="AR549" s="40"/>
    </row>
    <row r="550" spans="14:44" ht="13.5">
      <c r="N550" s="40"/>
      <c r="O550" s="40"/>
      <c r="P550" s="40"/>
      <c r="W550" s="40"/>
      <c r="Z550" s="40"/>
      <c r="AR550" s="40"/>
    </row>
    <row r="551" spans="14:44" ht="13.5">
      <c r="N551" s="40"/>
      <c r="O551" s="40"/>
      <c r="P551" s="40"/>
      <c r="W551" s="40"/>
      <c r="Z551" s="40"/>
      <c r="AR551" s="40"/>
    </row>
    <row r="552" spans="14:44" ht="13.5">
      <c r="N552" s="40"/>
      <c r="O552" s="40"/>
      <c r="P552" s="40"/>
      <c r="W552" s="40"/>
      <c r="Z552" s="40"/>
      <c r="AR552" s="40"/>
    </row>
    <row r="553" spans="14:44" ht="13.5">
      <c r="N553" s="40"/>
      <c r="O553" s="40"/>
      <c r="P553" s="40"/>
      <c r="W553" s="40"/>
      <c r="Z553" s="40"/>
      <c r="AR553" s="40"/>
    </row>
    <row r="554" spans="14:44" ht="13.5">
      <c r="N554" s="40"/>
      <c r="O554" s="40"/>
      <c r="P554" s="40"/>
      <c r="W554" s="40"/>
      <c r="Z554" s="40"/>
      <c r="AR554" s="40"/>
    </row>
    <row r="555" spans="14:44" ht="13.5">
      <c r="N555" s="40"/>
      <c r="O555" s="40"/>
      <c r="P555" s="40"/>
      <c r="W555" s="40"/>
      <c r="Z555" s="40"/>
      <c r="AR555" s="40"/>
    </row>
    <row r="556" spans="14:44" ht="13.5">
      <c r="N556" s="40"/>
      <c r="O556" s="40"/>
      <c r="P556" s="40"/>
      <c r="W556" s="40"/>
      <c r="Z556" s="40"/>
      <c r="AR556" s="40"/>
    </row>
    <row r="557" spans="14:44" ht="13.5">
      <c r="N557" s="40"/>
      <c r="O557" s="40"/>
      <c r="P557" s="40"/>
      <c r="W557" s="40"/>
      <c r="Z557" s="40"/>
      <c r="AR557" s="40"/>
    </row>
    <row r="558" spans="14:44" ht="13.5">
      <c r="N558" s="40"/>
      <c r="O558" s="40"/>
      <c r="P558" s="40"/>
      <c r="W558" s="40"/>
      <c r="Z558" s="40"/>
      <c r="AR558" s="40"/>
    </row>
    <row r="559" spans="14:44" ht="13.5">
      <c r="N559" s="40"/>
      <c r="O559" s="40"/>
      <c r="P559" s="40"/>
      <c r="W559" s="40"/>
      <c r="Z559" s="40"/>
      <c r="AR559" s="40"/>
    </row>
    <row r="560" spans="14:44" ht="13.5">
      <c r="N560" s="40"/>
      <c r="O560" s="40"/>
      <c r="P560" s="40"/>
      <c r="W560" s="40"/>
      <c r="Z560" s="40"/>
      <c r="AR560" s="40"/>
    </row>
    <row r="561" spans="14:44" ht="13.5">
      <c r="N561" s="40"/>
      <c r="O561" s="40"/>
      <c r="P561" s="40"/>
      <c r="W561" s="40"/>
      <c r="Z561" s="40"/>
      <c r="AR561" s="40"/>
    </row>
    <row r="562" spans="14:44" ht="13.5">
      <c r="N562" s="40"/>
      <c r="O562" s="40"/>
      <c r="P562" s="40"/>
      <c r="W562" s="40"/>
      <c r="Z562" s="40"/>
      <c r="AR562" s="40"/>
    </row>
    <row r="563" spans="14:44" ht="13.5">
      <c r="N563" s="40"/>
      <c r="O563" s="40"/>
      <c r="P563" s="40"/>
      <c r="W563" s="40"/>
      <c r="Z563" s="40"/>
      <c r="AR563" s="40"/>
    </row>
    <row r="564" spans="14:44" ht="13.5">
      <c r="N564" s="40"/>
      <c r="O564" s="40"/>
      <c r="P564" s="40"/>
      <c r="W564" s="40"/>
      <c r="Z564" s="40"/>
      <c r="AR564" s="40"/>
    </row>
    <row r="565" spans="14:44" ht="13.5">
      <c r="N565" s="40"/>
      <c r="O565" s="40"/>
      <c r="P565" s="40"/>
      <c r="W565" s="40"/>
      <c r="Z565" s="40"/>
      <c r="AR565" s="40"/>
    </row>
    <row r="566" spans="14:44" ht="13.5">
      <c r="N566" s="40"/>
      <c r="O566" s="40"/>
      <c r="P566" s="40"/>
      <c r="W566" s="40"/>
      <c r="Z566" s="40"/>
      <c r="AR566" s="40"/>
    </row>
    <row r="567" spans="14:44" ht="13.5">
      <c r="N567" s="40"/>
      <c r="O567" s="40"/>
      <c r="P567" s="40"/>
      <c r="W567" s="40"/>
      <c r="Z567" s="40"/>
      <c r="AR567" s="40"/>
    </row>
    <row r="568" spans="14:44" ht="13.5">
      <c r="N568" s="40"/>
      <c r="O568" s="40"/>
      <c r="P568" s="40"/>
      <c r="W568" s="40"/>
      <c r="Z568" s="40"/>
      <c r="AR568" s="40"/>
    </row>
    <row r="569" spans="14:44" ht="13.5">
      <c r="N569" s="40"/>
      <c r="O569" s="40"/>
      <c r="P569" s="40"/>
      <c r="W569" s="40"/>
      <c r="Z569" s="40"/>
      <c r="AR569" s="40"/>
    </row>
    <row r="570" spans="14:44" ht="13.5">
      <c r="N570" s="40"/>
      <c r="O570" s="40"/>
      <c r="P570" s="40"/>
      <c r="W570" s="40"/>
      <c r="Z570" s="40"/>
      <c r="AR570" s="40"/>
    </row>
    <row r="571" spans="14:44" ht="13.5">
      <c r="N571" s="40"/>
      <c r="O571" s="40"/>
      <c r="P571" s="40"/>
      <c r="W571" s="40"/>
      <c r="Z571" s="40"/>
      <c r="AR571" s="40"/>
    </row>
    <row r="572" spans="14:44" ht="13.5">
      <c r="N572" s="40"/>
      <c r="O572" s="40"/>
      <c r="P572" s="40"/>
      <c r="W572" s="40"/>
      <c r="Z572" s="40"/>
      <c r="AR572" s="40"/>
    </row>
    <row r="573" spans="14:44" ht="13.5">
      <c r="N573" s="40"/>
      <c r="O573" s="40"/>
      <c r="P573" s="40"/>
      <c r="W573" s="40"/>
      <c r="Z573" s="40"/>
      <c r="AR573" s="40"/>
    </row>
    <row r="574" spans="14:44" ht="13.5">
      <c r="N574" s="40"/>
      <c r="O574" s="40"/>
      <c r="P574" s="40"/>
      <c r="W574" s="40"/>
      <c r="Z574" s="40"/>
      <c r="AR574" s="40"/>
    </row>
    <row r="575" spans="14:44" ht="13.5">
      <c r="N575" s="40"/>
      <c r="O575" s="40"/>
      <c r="P575" s="40"/>
      <c r="W575" s="40"/>
      <c r="Z575" s="40"/>
      <c r="AR575" s="40"/>
    </row>
    <row r="576" spans="14:44" ht="13.5">
      <c r="N576" s="40"/>
      <c r="O576" s="40"/>
      <c r="P576" s="40"/>
      <c r="W576" s="40"/>
      <c r="Z576" s="40"/>
      <c r="AR576" s="40"/>
    </row>
    <row r="577" spans="14:44" ht="13.5">
      <c r="N577" s="40"/>
      <c r="O577" s="40"/>
      <c r="P577" s="40"/>
      <c r="W577" s="40"/>
      <c r="Z577" s="40"/>
      <c r="AR577" s="40"/>
    </row>
    <row r="578" spans="14:44" ht="13.5">
      <c r="N578" s="40"/>
      <c r="O578" s="40"/>
      <c r="P578" s="40"/>
      <c r="W578" s="40"/>
      <c r="Z578" s="40"/>
      <c r="AR578" s="40"/>
    </row>
    <row r="579" spans="14:44" ht="13.5">
      <c r="N579" s="40"/>
      <c r="O579" s="40"/>
      <c r="P579" s="40"/>
      <c r="W579" s="40"/>
      <c r="Z579" s="40"/>
      <c r="AR579" s="40"/>
    </row>
    <row r="580" spans="14:44" ht="13.5">
      <c r="N580" s="40"/>
      <c r="O580" s="40"/>
      <c r="P580" s="40"/>
      <c r="W580" s="40"/>
      <c r="Z580" s="40"/>
      <c r="AR580" s="40"/>
    </row>
    <row r="581" spans="14:44" ht="13.5">
      <c r="N581" s="40"/>
      <c r="O581" s="40"/>
      <c r="P581" s="40"/>
      <c r="W581" s="40"/>
      <c r="Z581" s="40"/>
      <c r="AR581" s="40"/>
    </row>
    <row r="582" spans="14:44" ht="13.5">
      <c r="N582" s="40"/>
      <c r="O582" s="40"/>
      <c r="P582" s="40"/>
      <c r="W582" s="40"/>
      <c r="Z582" s="40"/>
      <c r="AR582" s="40"/>
    </row>
    <row r="583" spans="14:44" ht="13.5">
      <c r="N583" s="40"/>
      <c r="O583" s="40"/>
      <c r="P583" s="40"/>
      <c r="W583" s="40"/>
      <c r="Z583" s="40"/>
      <c r="AR583" s="40"/>
    </row>
    <row r="584" spans="14:44" ht="13.5">
      <c r="N584" s="40"/>
      <c r="O584" s="40"/>
      <c r="P584" s="40"/>
      <c r="W584" s="40"/>
      <c r="Z584" s="40"/>
      <c r="AR584" s="40"/>
    </row>
    <row r="585" spans="14:44" ht="13.5">
      <c r="N585" s="40"/>
      <c r="O585" s="40"/>
      <c r="P585" s="40"/>
      <c r="W585" s="40"/>
      <c r="Z585" s="40"/>
      <c r="AR585" s="40"/>
    </row>
    <row r="586" spans="14:44" ht="13.5">
      <c r="N586" s="40"/>
      <c r="O586" s="40"/>
      <c r="P586" s="40"/>
      <c r="W586" s="40"/>
      <c r="Z586" s="40"/>
      <c r="AR586" s="40"/>
    </row>
    <row r="587" spans="14:44" ht="13.5">
      <c r="N587" s="40"/>
      <c r="O587" s="40"/>
      <c r="P587" s="40"/>
      <c r="W587" s="40"/>
      <c r="Z587" s="40"/>
      <c r="AR587" s="40"/>
    </row>
    <row r="588" spans="14:44" ht="13.5">
      <c r="N588" s="40"/>
      <c r="O588" s="40"/>
      <c r="P588" s="40"/>
      <c r="W588" s="40"/>
      <c r="Z588" s="40"/>
      <c r="AR588" s="40"/>
    </row>
    <row r="589" spans="14:44" ht="13.5">
      <c r="N589" s="40"/>
      <c r="O589" s="40"/>
      <c r="P589" s="40"/>
      <c r="W589" s="40"/>
      <c r="Z589" s="40"/>
      <c r="AR589" s="40"/>
    </row>
    <row r="590" spans="14:44" ht="13.5">
      <c r="N590" s="40"/>
      <c r="O590" s="40"/>
      <c r="P590" s="40"/>
      <c r="W590" s="40"/>
      <c r="Z590" s="40"/>
      <c r="AR590" s="40"/>
    </row>
    <row r="591" spans="14:44" ht="13.5">
      <c r="N591" s="40"/>
      <c r="O591" s="40"/>
      <c r="P591" s="40"/>
      <c r="W591" s="40"/>
      <c r="Z591" s="40"/>
      <c r="AR591" s="40"/>
    </row>
    <row r="592" spans="14:44" ht="13.5">
      <c r="N592" s="40"/>
      <c r="O592" s="40"/>
      <c r="P592" s="40"/>
      <c r="W592" s="40"/>
      <c r="Z592" s="40"/>
      <c r="AR592" s="40"/>
    </row>
    <row r="593" spans="14:44" ht="13.5">
      <c r="N593" s="40"/>
      <c r="O593" s="40"/>
      <c r="P593" s="40"/>
      <c r="W593" s="40"/>
      <c r="Z593" s="40"/>
      <c r="AR593" s="40"/>
    </row>
    <row r="594" spans="14:44" ht="13.5">
      <c r="N594" s="40"/>
      <c r="O594" s="40"/>
      <c r="P594" s="40"/>
      <c r="W594" s="40"/>
      <c r="Z594" s="40"/>
      <c r="AR594" s="40"/>
    </row>
    <row r="595" spans="14:44" ht="13.5">
      <c r="N595" s="40"/>
      <c r="O595" s="40"/>
      <c r="P595" s="40"/>
      <c r="W595" s="40"/>
      <c r="Z595" s="40"/>
      <c r="AR595" s="40"/>
    </row>
    <row r="596" spans="14:44" ht="13.5">
      <c r="N596" s="40"/>
      <c r="O596" s="40"/>
      <c r="P596" s="40"/>
      <c r="W596" s="40"/>
      <c r="Z596" s="40"/>
      <c r="AR596" s="40"/>
    </row>
    <row r="597" spans="14:44" ht="13.5">
      <c r="N597" s="40"/>
      <c r="O597" s="40"/>
      <c r="P597" s="40"/>
      <c r="W597" s="40"/>
      <c r="Z597" s="40"/>
      <c r="AR597" s="40"/>
    </row>
    <row r="598" spans="14:44" ht="13.5">
      <c r="N598" s="40"/>
      <c r="O598" s="40"/>
      <c r="P598" s="40"/>
      <c r="W598" s="40"/>
      <c r="Z598" s="40"/>
      <c r="AR598" s="40"/>
    </row>
    <row r="599" spans="14:44" ht="13.5">
      <c r="N599" s="40"/>
      <c r="O599" s="40"/>
      <c r="P599" s="40"/>
      <c r="W599" s="40"/>
      <c r="Z599" s="40"/>
      <c r="AR599" s="40"/>
    </row>
    <row r="600" spans="14:44" ht="13.5">
      <c r="N600" s="40"/>
      <c r="O600" s="40"/>
      <c r="P600" s="40"/>
      <c r="W600" s="40"/>
      <c r="Z600" s="40"/>
      <c r="AR600" s="40"/>
    </row>
    <row r="601" spans="14:44" ht="13.5">
      <c r="N601" s="40"/>
      <c r="O601" s="40"/>
      <c r="P601" s="40"/>
      <c r="W601" s="40"/>
      <c r="Z601" s="40"/>
      <c r="AR601" s="40"/>
    </row>
    <row r="602" spans="14:44" ht="13.5">
      <c r="N602" s="40"/>
      <c r="O602" s="40"/>
      <c r="P602" s="40"/>
      <c r="W602" s="40"/>
      <c r="Z602" s="40"/>
      <c r="AR602" s="40"/>
    </row>
    <row r="603" spans="14:44" ht="13.5">
      <c r="N603" s="40"/>
      <c r="O603" s="40"/>
      <c r="P603" s="40"/>
      <c r="W603" s="40"/>
      <c r="Z603" s="40"/>
      <c r="AR603" s="40"/>
    </row>
    <row r="604" spans="14:44" ht="13.5">
      <c r="N604" s="40"/>
      <c r="O604" s="40"/>
      <c r="P604" s="40"/>
      <c r="W604" s="40"/>
      <c r="Z604" s="40"/>
      <c r="AR604" s="40"/>
    </row>
    <row r="605" spans="14:44" ht="13.5">
      <c r="N605" s="40"/>
      <c r="O605" s="40"/>
      <c r="P605" s="40"/>
      <c r="W605" s="40"/>
      <c r="Z605" s="40"/>
      <c r="AR605" s="40"/>
    </row>
    <row r="606" spans="14:44" ht="13.5">
      <c r="N606" s="40"/>
      <c r="O606" s="40"/>
      <c r="P606" s="40"/>
      <c r="W606" s="40"/>
      <c r="Z606" s="40"/>
      <c r="AR606" s="40"/>
    </row>
    <row r="607" spans="14:44" ht="13.5">
      <c r="N607" s="40"/>
      <c r="O607" s="40"/>
      <c r="P607" s="40"/>
      <c r="W607" s="40"/>
      <c r="Z607" s="40"/>
      <c r="AR607" s="40"/>
    </row>
    <row r="608" spans="14:44" ht="13.5">
      <c r="N608" s="40"/>
      <c r="O608" s="40"/>
      <c r="P608" s="40"/>
      <c r="W608" s="40"/>
      <c r="Z608" s="40"/>
      <c r="AR608" s="40"/>
    </row>
    <row r="609" spans="14:44" ht="13.5">
      <c r="N609" s="40"/>
      <c r="O609" s="40"/>
      <c r="P609" s="40"/>
      <c r="W609" s="40"/>
      <c r="Z609" s="40"/>
      <c r="AR609" s="40"/>
    </row>
    <row r="610" spans="14:44" ht="13.5">
      <c r="N610" s="40"/>
      <c r="O610" s="40"/>
      <c r="P610" s="40"/>
      <c r="W610" s="40"/>
      <c r="Z610" s="40"/>
      <c r="AR610" s="40"/>
    </row>
    <row r="611" spans="14:44" ht="13.5">
      <c r="N611" s="40"/>
      <c r="O611" s="40"/>
      <c r="P611" s="40"/>
      <c r="W611" s="40"/>
      <c r="Z611" s="40"/>
      <c r="AR611" s="40"/>
    </row>
    <row r="612" spans="14:44" ht="13.5">
      <c r="N612" s="40"/>
      <c r="O612" s="40"/>
      <c r="P612" s="40"/>
      <c r="W612" s="40"/>
      <c r="Z612" s="40"/>
      <c r="AR612" s="40"/>
    </row>
    <row r="613" spans="14:44" ht="13.5">
      <c r="N613" s="40"/>
      <c r="O613" s="40"/>
      <c r="P613" s="40"/>
      <c r="W613" s="40"/>
      <c r="Z613" s="40"/>
      <c r="AR613" s="40"/>
    </row>
    <row r="614" spans="14:44" ht="13.5">
      <c r="N614" s="40"/>
      <c r="O614" s="40"/>
      <c r="P614" s="40"/>
      <c r="W614" s="40"/>
      <c r="Z614" s="40"/>
      <c r="AR614" s="40"/>
    </row>
    <row r="615" spans="14:44" ht="13.5">
      <c r="N615" s="40"/>
      <c r="O615" s="40"/>
      <c r="P615" s="40"/>
      <c r="W615" s="40"/>
      <c r="Z615" s="40"/>
      <c r="AR615" s="40"/>
    </row>
    <row r="616" spans="14:44" ht="13.5">
      <c r="N616" s="40"/>
      <c r="O616" s="40"/>
      <c r="P616" s="40"/>
      <c r="W616" s="40"/>
      <c r="Z616" s="40"/>
      <c r="AR616" s="40"/>
    </row>
    <row r="617" spans="14:44" ht="13.5">
      <c r="N617" s="40"/>
      <c r="O617" s="40"/>
      <c r="P617" s="40"/>
      <c r="W617" s="40"/>
      <c r="Z617" s="40"/>
      <c r="AR617" s="40"/>
    </row>
    <row r="618" spans="14:44" ht="13.5">
      <c r="N618" s="40"/>
      <c r="O618" s="40"/>
      <c r="P618" s="40"/>
      <c r="W618" s="40"/>
      <c r="Z618" s="40"/>
      <c r="AR618" s="40"/>
    </row>
    <row r="619" spans="14:44" ht="13.5">
      <c r="N619" s="40"/>
      <c r="O619" s="40"/>
      <c r="P619" s="40"/>
      <c r="W619" s="40"/>
      <c r="Z619" s="40"/>
      <c r="AR619" s="40"/>
    </row>
    <row r="620" spans="14:44" ht="13.5">
      <c r="N620" s="40"/>
      <c r="O620" s="40"/>
      <c r="P620" s="40"/>
      <c r="W620" s="40"/>
      <c r="Z620" s="40"/>
      <c r="AR620" s="40"/>
    </row>
    <row r="621" spans="14:44" ht="13.5">
      <c r="N621" s="40"/>
      <c r="O621" s="40"/>
      <c r="P621" s="40"/>
      <c r="W621" s="40"/>
      <c r="Z621" s="40"/>
      <c r="AR621" s="40"/>
    </row>
    <row r="622" spans="14:44" ht="13.5">
      <c r="N622" s="40"/>
      <c r="O622" s="40"/>
      <c r="P622" s="40"/>
      <c r="W622" s="40"/>
      <c r="Z622" s="40"/>
      <c r="AR622" s="40"/>
    </row>
    <row r="623" spans="14:44" ht="13.5">
      <c r="N623" s="40"/>
      <c r="O623" s="40"/>
      <c r="P623" s="40"/>
      <c r="W623" s="40"/>
      <c r="Z623" s="40"/>
      <c r="AR623" s="40"/>
    </row>
    <row r="624" spans="14:44" ht="13.5">
      <c r="N624" s="40"/>
      <c r="O624" s="40"/>
      <c r="P624" s="40"/>
      <c r="W624" s="40"/>
      <c r="Z624" s="40"/>
      <c r="AR624" s="40"/>
    </row>
    <row r="625" spans="14:44" ht="13.5">
      <c r="N625" s="40"/>
      <c r="O625" s="40"/>
      <c r="P625" s="40"/>
      <c r="W625" s="40"/>
      <c r="Z625" s="40"/>
      <c r="AR625" s="40"/>
    </row>
    <row r="626" spans="14:44" ht="13.5">
      <c r="N626" s="40"/>
      <c r="O626" s="40"/>
      <c r="P626" s="40"/>
      <c r="W626" s="40"/>
      <c r="Z626" s="40"/>
      <c r="AR626" s="40"/>
    </row>
    <row r="627" spans="14:44" ht="13.5">
      <c r="N627" s="40"/>
      <c r="O627" s="40"/>
      <c r="P627" s="40"/>
      <c r="W627" s="40"/>
      <c r="Z627" s="40"/>
      <c r="AR627" s="40"/>
    </row>
    <row r="628" spans="14:44" ht="13.5">
      <c r="N628" s="40"/>
      <c r="O628" s="40"/>
      <c r="P628" s="40"/>
      <c r="W628" s="40"/>
      <c r="Z628" s="40"/>
      <c r="AR628" s="40"/>
    </row>
    <row r="629" spans="14:44" ht="13.5">
      <c r="N629" s="40"/>
      <c r="O629" s="40"/>
      <c r="P629" s="40"/>
      <c r="W629" s="40"/>
      <c r="Z629" s="40"/>
      <c r="AR629" s="40"/>
    </row>
    <row r="630" spans="14:44" ht="13.5">
      <c r="N630" s="40"/>
      <c r="O630" s="40"/>
      <c r="P630" s="40"/>
      <c r="W630" s="40"/>
      <c r="Z630" s="40"/>
      <c r="AR630" s="40"/>
    </row>
    <row r="631" spans="14:44" ht="13.5">
      <c r="N631" s="40"/>
      <c r="O631" s="40"/>
      <c r="P631" s="40"/>
      <c r="W631" s="40"/>
      <c r="Z631" s="40"/>
      <c r="AR631" s="40"/>
    </row>
    <row r="632" spans="14:44" ht="13.5">
      <c r="N632" s="40"/>
      <c r="O632" s="40"/>
      <c r="P632" s="40"/>
      <c r="W632" s="40"/>
      <c r="Z632" s="40"/>
      <c r="AR632" s="40"/>
    </row>
    <row r="633" spans="14:44" ht="13.5">
      <c r="N633" s="40"/>
      <c r="O633" s="40"/>
      <c r="P633" s="40"/>
      <c r="W633" s="40"/>
      <c r="Z633" s="40"/>
      <c r="AR633" s="40"/>
    </row>
    <row r="634" spans="14:44" ht="13.5">
      <c r="N634" s="40"/>
      <c r="O634" s="40"/>
      <c r="P634" s="40"/>
      <c r="W634" s="40"/>
      <c r="Z634" s="40"/>
      <c r="AR634" s="40"/>
    </row>
    <row r="635" spans="14:44" ht="13.5">
      <c r="N635" s="40"/>
      <c r="O635" s="40"/>
      <c r="P635" s="40"/>
      <c r="W635" s="40"/>
      <c r="Z635" s="40"/>
      <c r="AR635" s="40"/>
    </row>
    <row r="636" spans="14:44" ht="13.5">
      <c r="N636" s="40"/>
      <c r="O636" s="40"/>
      <c r="P636" s="40"/>
      <c r="W636" s="40"/>
      <c r="Z636" s="40"/>
      <c r="AR636" s="40"/>
    </row>
    <row r="637" spans="14:44" ht="13.5">
      <c r="N637" s="40"/>
      <c r="O637" s="40"/>
      <c r="P637" s="40"/>
      <c r="W637" s="40"/>
      <c r="Z637" s="40"/>
      <c r="AR637" s="40"/>
    </row>
    <row r="638" spans="14:44" ht="13.5">
      <c r="N638" s="40"/>
      <c r="O638" s="40"/>
      <c r="P638" s="40"/>
      <c r="W638" s="40"/>
      <c r="Z638" s="40"/>
      <c r="AR638" s="40"/>
    </row>
    <row r="639" spans="14:44" ht="13.5">
      <c r="N639" s="40"/>
      <c r="O639" s="40"/>
      <c r="P639" s="40"/>
      <c r="W639" s="40"/>
      <c r="Z639" s="40"/>
      <c r="AR639" s="40"/>
    </row>
    <row r="640" spans="14:44" ht="13.5">
      <c r="N640" s="40"/>
      <c r="O640" s="40"/>
      <c r="P640" s="40"/>
      <c r="W640" s="40"/>
      <c r="Z640" s="40"/>
      <c r="AR640" s="40"/>
    </row>
    <row r="641" spans="14:44" ht="13.5">
      <c r="N641" s="40"/>
      <c r="O641" s="40"/>
      <c r="P641" s="40"/>
      <c r="W641" s="40"/>
      <c r="Z641" s="40"/>
      <c r="AR641" s="40"/>
    </row>
    <row r="642" spans="14:44" ht="13.5">
      <c r="N642" s="40"/>
      <c r="O642" s="40"/>
      <c r="P642" s="40"/>
      <c r="W642" s="40"/>
      <c r="Z642" s="40"/>
      <c r="AR642" s="40"/>
    </row>
    <row r="643" spans="14:44" ht="13.5">
      <c r="N643" s="40"/>
      <c r="O643" s="40"/>
      <c r="P643" s="40"/>
      <c r="W643" s="40"/>
      <c r="Z643" s="40"/>
      <c r="AR643" s="40"/>
    </row>
    <row r="644" spans="14:44" ht="13.5">
      <c r="N644" s="40"/>
      <c r="O644" s="40"/>
      <c r="P644" s="40"/>
      <c r="W644" s="40"/>
      <c r="Z644" s="40"/>
      <c r="AR644" s="40"/>
    </row>
    <row r="645" spans="14:44" ht="13.5">
      <c r="N645" s="40"/>
      <c r="O645" s="40"/>
      <c r="P645" s="40"/>
      <c r="W645" s="40"/>
      <c r="Z645" s="40"/>
      <c r="AR645" s="40"/>
    </row>
    <row r="646" spans="14:44" ht="13.5">
      <c r="N646" s="40"/>
      <c r="O646" s="40"/>
      <c r="P646" s="40"/>
      <c r="W646" s="40"/>
      <c r="Z646" s="40"/>
      <c r="AR646" s="40"/>
    </row>
    <row r="647" spans="14:44" ht="13.5">
      <c r="N647" s="40"/>
      <c r="O647" s="40"/>
      <c r="P647" s="40"/>
      <c r="W647" s="40"/>
      <c r="Z647" s="40"/>
      <c r="AR647" s="40"/>
    </row>
    <row r="648" spans="14:44" ht="13.5">
      <c r="N648" s="40"/>
      <c r="O648" s="40"/>
      <c r="P648" s="40"/>
      <c r="W648" s="40"/>
      <c r="Z648" s="40"/>
      <c r="AR648" s="40"/>
    </row>
    <row r="649" spans="14:44" ht="13.5">
      <c r="N649" s="40"/>
      <c r="O649" s="40"/>
      <c r="P649" s="40"/>
      <c r="W649" s="40"/>
      <c r="Z649" s="40"/>
      <c r="AR649" s="40"/>
    </row>
    <row r="650" spans="14:44" ht="13.5">
      <c r="N650" s="40"/>
      <c r="O650" s="40"/>
      <c r="P650" s="40"/>
      <c r="W650" s="40"/>
      <c r="Z650" s="40"/>
      <c r="AR650" s="40"/>
    </row>
    <row r="651" spans="14:44" ht="13.5">
      <c r="N651" s="40"/>
      <c r="O651" s="40"/>
      <c r="P651" s="40"/>
      <c r="W651" s="40"/>
      <c r="Z651" s="40"/>
      <c r="AR651" s="40"/>
    </row>
    <row r="652" spans="14:44" ht="13.5">
      <c r="N652" s="40"/>
      <c r="O652" s="40"/>
      <c r="P652" s="40"/>
      <c r="W652" s="40"/>
      <c r="Z652" s="40"/>
      <c r="AR652" s="40"/>
    </row>
    <row r="653" spans="14:44" ht="13.5">
      <c r="N653" s="40"/>
      <c r="O653" s="40"/>
      <c r="P653" s="40"/>
      <c r="W653" s="40"/>
      <c r="Z653" s="40"/>
      <c r="AR653" s="40"/>
    </row>
    <row r="654" spans="14:44" ht="13.5">
      <c r="N654" s="40"/>
      <c r="O654" s="40"/>
      <c r="P654" s="40"/>
      <c r="W654" s="40"/>
      <c r="Z654" s="40"/>
      <c r="AR654" s="40"/>
    </row>
    <row r="655" spans="14:44" ht="13.5">
      <c r="N655" s="40"/>
      <c r="O655" s="40"/>
      <c r="P655" s="40"/>
      <c r="W655" s="40"/>
      <c r="Z655" s="40"/>
      <c r="AR655" s="40"/>
    </row>
    <row r="656" spans="14:44" ht="13.5">
      <c r="N656" s="40"/>
      <c r="O656" s="40"/>
      <c r="P656" s="40"/>
      <c r="W656" s="40"/>
      <c r="Z656" s="40"/>
      <c r="AR656" s="40"/>
    </row>
    <row r="657" spans="14:44" ht="13.5">
      <c r="N657" s="40"/>
      <c r="O657" s="40"/>
      <c r="P657" s="40"/>
      <c r="W657" s="40"/>
      <c r="Z657" s="40"/>
      <c r="AR657" s="40"/>
    </row>
    <row r="658" spans="14:44" ht="13.5">
      <c r="N658" s="40"/>
      <c r="O658" s="40"/>
      <c r="P658" s="40"/>
      <c r="W658" s="40"/>
      <c r="Z658" s="40"/>
      <c r="AR658" s="40"/>
    </row>
    <row r="659" spans="14:44" ht="13.5">
      <c r="N659" s="40"/>
      <c r="O659" s="40"/>
      <c r="P659" s="40"/>
      <c r="W659" s="40"/>
      <c r="Z659" s="40"/>
      <c r="AR659" s="40"/>
    </row>
    <row r="660" spans="14:44" ht="13.5">
      <c r="N660" s="40"/>
      <c r="O660" s="40"/>
      <c r="P660" s="40"/>
      <c r="W660" s="40"/>
      <c r="Z660" s="40"/>
      <c r="AR660" s="40"/>
    </row>
    <row r="661" spans="14:44" ht="13.5">
      <c r="N661" s="40"/>
      <c r="O661" s="40"/>
      <c r="P661" s="40"/>
      <c r="W661" s="40"/>
      <c r="Z661" s="40"/>
      <c r="AR661" s="40"/>
    </row>
    <row r="662" spans="14:44" ht="13.5">
      <c r="N662" s="40"/>
      <c r="O662" s="40"/>
      <c r="P662" s="40"/>
      <c r="W662" s="40"/>
      <c r="Z662" s="40"/>
      <c r="AR662" s="40"/>
    </row>
    <row r="663" spans="14:44" ht="13.5">
      <c r="N663" s="40"/>
      <c r="O663" s="40"/>
      <c r="P663" s="40"/>
      <c r="W663" s="40"/>
      <c r="Z663" s="40"/>
      <c r="AR663" s="40"/>
    </row>
    <row r="664" spans="14:44" ht="13.5">
      <c r="N664" s="40"/>
      <c r="O664" s="40"/>
      <c r="P664" s="40"/>
      <c r="W664" s="40"/>
      <c r="Z664" s="40"/>
      <c r="AR664" s="40"/>
    </row>
    <row r="665" spans="14:44" ht="13.5">
      <c r="N665" s="40"/>
      <c r="O665" s="40"/>
      <c r="P665" s="40"/>
      <c r="W665" s="40"/>
      <c r="Z665" s="40"/>
      <c r="AR665" s="40"/>
    </row>
    <row r="666" spans="14:44" ht="13.5">
      <c r="N666" s="40"/>
      <c r="O666" s="40"/>
      <c r="P666" s="40"/>
      <c r="W666" s="40"/>
      <c r="Z666" s="40"/>
      <c r="AR666" s="40"/>
    </row>
    <row r="667" spans="14:44" ht="13.5">
      <c r="N667" s="40"/>
      <c r="O667" s="40"/>
      <c r="P667" s="40"/>
      <c r="W667" s="40"/>
      <c r="Z667" s="40"/>
      <c r="AR667" s="40"/>
    </row>
    <row r="668" spans="14:44" ht="13.5">
      <c r="N668" s="40"/>
      <c r="O668" s="40"/>
      <c r="P668" s="40"/>
      <c r="W668" s="40"/>
      <c r="Z668" s="40"/>
      <c r="AR668" s="40"/>
    </row>
    <row r="669" spans="14:44" ht="13.5">
      <c r="N669" s="40"/>
      <c r="O669" s="40"/>
      <c r="P669" s="40"/>
      <c r="W669" s="40"/>
      <c r="Z669" s="40"/>
      <c r="AR669" s="40"/>
    </row>
    <row r="670" spans="14:44" ht="13.5">
      <c r="N670" s="40"/>
      <c r="O670" s="40"/>
      <c r="P670" s="40"/>
      <c r="W670" s="40"/>
      <c r="Z670" s="40"/>
      <c r="AR670" s="40"/>
    </row>
    <row r="671" spans="14:44" ht="13.5">
      <c r="N671" s="40"/>
      <c r="O671" s="40"/>
      <c r="P671" s="40"/>
      <c r="W671" s="40"/>
      <c r="Z671" s="40"/>
      <c r="AR671" s="40"/>
    </row>
    <row r="672" spans="14:44" ht="13.5">
      <c r="N672" s="40"/>
      <c r="O672" s="40"/>
      <c r="P672" s="40"/>
      <c r="W672" s="40"/>
      <c r="Z672" s="40"/>
      <c r="AR672" s="40"/>
    </row>
    <row r="673" spans="14:44" ht="13.5">
      <c r="N673" s="40"/>
      <c r="O673" s="40"/>
      <c r="P673" s="40"/>
      <c r="W673" s="40"/>
      <c r="Z673" s="40"/>
      <c r="AR673" s="40"/>
    </row>
    <row r="674" spans="14:44" ht="13.5">
      <c r="N674" s="40"/>
      <c r="O674" s="40"/>
      <c r="P674" s="40"/>
      <c r="W674" s="40"/>
      <c r="Z674" s="40"/>
      <c r="AR674" s="40"/>
    </row>
    <row r="675" spans="14:44" ht="13.5">
      <c r="N675" s="40"/>
      <c r="O675" s="40"/>
      <c r="P675" s="40"/>
      <c r="W675" s="40"/>
      <c r="Z675" s="40"/>
      <c r="AR675" s="40"/>
    </row>
    <row r="676" spans="14:44" ht="13.5">
      <c r="N676" s="40"/>
      <c r="O676" s="40"/>
      <c r="P676" s="40"/>
      <c r="W676" s="40"/>
      <c r="Z676" s="40"/>
      <c r="AR676" s="40"/>
    </row>
    <row r="677" spans="14:44" ht="13.5">
      <c r="N677" s="40"/>
      <c r="O677" s="40"/>
      <c r="P677" s="40"/>
      <c r="W677" s="40"/>
      <c r="Z677" s="40"/>
      <c r="AR677" s="40"/>
    </row>
    <row r="678" spans="14:44" ht="13.5">
      <c r="N678" s="40"/>
      <c r="O678" s="40"/>
      <c r="P678" s="40"/>
      <c r="W678" s="40"/>
      <c r="Z678" s="40"/>
      <c r="AR678" s="40"/>
    </row>
    <row r="679" spans="14:44" ht="13.5">
      <c r="N679" s="40"/>
      <c r="O679" s="40"/>
      <c r="P679" s="40"/>
      <c r="W679" s="40"/>
      <c r="Z679" s="40"/>
      <c r="AR679" s="40"/>
    </row>
    <row r="680" spans="14:44" ht="13.5">
      <c r="N680" s="40"/>
      <c r="O680" s="40"/>
      <c r="P680" s="40"/>
      <c r="W680" s="40"/>
      <c r="Z680" s="40"/>
      <c r="AR680" s="40"/>
    </row>
    <row r="681" spans="14:44" ht="13.5">
      <c r="N681" s="40"/>
      <c r="O681" s="40"/>
      <c r="P681" s="40"/>
      <c r="W681" s="40"/>
      <c r="Z681" s="40"/>
      <c r="AR681" s="40"/>
    </row>
    <row r="682" spans="14:44" ht="13.5">
      <c r="N682" s="40"/>
      <c r="O682" s="40"/>
      <c r="P682" s="40"/>
      <c r="W682" s="40"/>
      <c r="Z682" s="40"/>
      <c r="AR682" s="40"/>
    </row>
    <row r="683" spans="14:44" ht="13.5">
      <c r="N683" s="40"/>
      <c r="O683" s="40"/>
      <c r="P683" s="40"/>
      <c r="W683" s="40"/>
      <c r="Z683" s="40"/>
      <c r="AR683" s="40"/>
    </row>
    <row r="684" spans="14:44" ht="13.5">
      <c r="N684" s="40"/>
      <c r="O684" s="40"/>
      <c r="P684" s="40"/>
      <c r="W684" s="40"/>
      <c r="Z684" s="40"/>
      <c r="AR684" s="40"/>
    </row>
    <row r="685" spans="14:44" ht="13.5">
      <c r="N685" s="40"/>
      <c r="O685" s="40"/>
      <c r="P685" s="40"/>
      <c r="W685" s="40"/>
      <c r="Z685" s="40"/>
      <c r="AR685" s="40"/>
    </row>
    <row r="686" spans="14:44" ht="13.5">
      <c r="N686" s="40"/>
      <c r="O686" s="40"/>
      <c r="P686" s="40"/>
      <c r="W686" s="40"/>
      <c r="Z686" s="40"/>
      <c r="AR686" s="40"/>
    </row>
    <row r="687" spans="14:44" ht="13.5">
      <c r="N687" s="40"/>
      <c r="O687" s="40"/>
      <c r="P687" s="40"/>
      <c r="W687" s="40"/>
      <c r="Z687" s="40"/>
      <c r="AR687" s="40"/>
    </row>
    <row r="688" spans="14:44" ht="13.5">
      <c r="N688" s="40"/>
      <c r="O688" s="40"/>
      <c r="P688" s="40"/>
      <c r="W688" s="40"/>
      <c r="Z688" s="40"/>
      <c r="AR688" s="40"/>
    </row>
    <row r="689" spans="14:44" ht="13.5">
      <c r="N689" s="40"/>
      <c r="O689" s="40"/>
      <c r="P689" s="40"/>
      <c r="W689" s="40"/>
      <c r="Z689" s="40"/>
      <c r="AR689" s="40"/>
    </row>
    <row r="690" spans="14:44" ht="13.5">
      <c r="N690" s="40"/>
      <c r="O690" s="40"/>
      <c r="P690" s="40"/>
      <c r="W690" s="40"/>
      <c r="Z690" s="40"/>
      <c r="AR690" s="40"/>
    </row>
    <row r="691" spans="14:44" ht="13.5">
      <c r="N691" s="40"/>
      <c r="O691" s="40"/>
      <c r="P691" s="40"/>
      <c r="W691" s="40"/>
      <c r="Z691" s="40"/>
      <c r="AR691" s="40"/>
    </row>
    <row r="692" spans="14:44" ht="13.5">
      <c r="N692" s="40"/>
      <c r="O692" s="40"/>
      <c r="P692" s="40"/>
      <c r="W692" s="40"/>
      <c r="Z692" s="40"/>
      <c r="AR692" s="40"/>
    </row>
    <row r="693" spans="14:44" ht="13.5">
      <c r="N693" s="40"/>
      <c r="O693" s="40"/>
      <c r="P693" s="40"/>
      <c r="W693" s="40"/>
      <c r="Z693" s="40"/>
      <c r="AR693" s="40"/>
    </row>
    <row r="694" spans="14:44" ht="13.5">
      <c r="N694" s="40"/>
      <c r="O694" s="40"/>
      <c r="P694" s="40"/>
      <c r="W694" s="40"/>
      <c r="Z694" s="40"/>
      <c r="AR694" s="40"/>
    </row>
    <row r="695" spans="14:44" ht="13.5">
      <c r="N695" s="40"/>
      <c r="O695" s="40"/>
      <c r="P695" s="40"/>
      <c r="W695" s="40"/>
      <c r="Z695" s="40"/>
      <c r="AR695" s="40"/>
    </row>
    <row r="696" spans="14:44" ht="13.5">
      <c r="N696" s="40"/>
      <c r="O696" s="40"/>
      <c r="P696" s="40"/>
      <c r="W696" s="40"/>
      <c r="Z696" s="40"/>
      <c r="AR696" s="40"/>
    </row>
    <row r="697" spans="14:44" ht="13.5">
      <c r="N697" s="40"/>
      <c r="O697" s="40"/>
      <c r="P697" s="40"/>
      <c r="W697" s="40"/>
      <c r="Z697" s="40"/>
      <c r="AR697" s="40"/>
    </row>
    <row r="698" spans="14:44" ht="13.5">
      <c r="N698" s="40"/>
      <c r="O698" s="40"/>
      <c r="P698" s="40"/>
      <c r="W698" s="40"/>
      <c r="Z698" s="40"/>
      <c r="AR698" s="40"/>
    </row>
    <row r="699" spans="14:44" ht="13.5">
      <c r="N699" s="40"/>
      <c r="O699" s="40"/>
      <c r="P699" s="40"/>
      <c r="W699" s="40"/>
      <c r="Z699" s="40"/>
      <c r="AR699" s="40"/>
    </row>
    <row r="700" spans="14:44" ht="13.5">
      <c r="N700" s="40"/>
      <c r="O700" s="40"/>
      <c r="P700" s="40"/>
      <c r="W700" s="40"/>
      <c r="Z700" s="40"/>
      <c r="AR700" s="40"/>
    </row>
    <row r="701" spans="14:44" ht="13.5">
      <c r="N701" s="40"/>
      <c r="O701" s="40"/>
      <c r="P701" s="40"/>
      <c r="W701" s="40"/>
      <c r="Z701" s="40"/>
      <c r="AR701" s="40"/>
    </row>
    <row r="702" spans="14:44" ht="13.5">
      <c r="N702" s="40"/>
      <c r="O702" s="40"/>
      <c r="P702" s="40"/>
      <c r="W702" s="40"/>
      <c r="Z702" s="40"/>
      <c r="AR702" s="40"/>
    </row>
    <row r="703" spans="14:44" ht="13.5">
      <c r="N703" s="40"/>
      <c r="O703" s="40"/>
      <c r="P703" s="40"/>
      <c r="W703" s="40"/>
      <c r="Z703" s="40"/>
      <c r="AR703" s="40"/>
    </row>
    <row r="704" spans="14:44" ht="13.5">
      <c r="N704" s="40"/>
      <c r="O704" s="40"/>
      <c r="P704" s="40"/>
      <c r="W704" s="40"/>
      <c r="Z704" s="40"/>
      <c r="AR704" s="40"/>
    </row>
    <row r="705" spans="14:44" ht="13.5">
      <c r="N705" s="40"/>
      <c r="O705" s="40"/>
      <c r="P705" s="40"/>
      <c r="W705" s="40"/>
      <c r="Z705" s="40"/>
      <c r="AR705" s="40"/>
    </row>
    <row r="706" spans="14:44" ht="13.5">
      <c r="N706" s="40"/>
      <c r="O706" s="40"/>
      <c r="P706" s="40"/>
      <c r="W706" s="40"/>
      <c r="Z706" s="40"/>
      <c r="AR706" s="40"/>
    </row>
    <row r="707" spans="14:44" ht="13.5">
      <c r="N707" s="40"/>
      <c r="O707" s="40"/>
      <c r="P707" s="40"/>
      <c r="W707" s="40"/>
      <c r="Z707" s="40"/>
      <c r="AR707" s="40"/>
    </row>
    <row r="708" spans="14:44" ht="13.5">
      <c r="N708" s="40"/>
      <c r="O708" s="40"/>
      <c r="P708" s="40"/>
      <c r="W708" s="40"/>
      <c r="Z708" s="40"/>
      <c r="AR708" s="40"/>
    </row>
    <row r="709" spans="14:44" ht="13.5">
      <c r="N709" s="40"/>
      <c r="O709" s="40"/>
      <c r="P709" s="40"/>
      <c r="W709" s="40"/>
      <c r="Z709" s="40"/>
      <c r="AR709" s="40"/>
    </row>
    <row r="710" spans="14:44" ht="13.5">
      <c r="N710" s="40"/>
      <c r="O710" s="40"/>
      <c r="P710" s="40"/>
      <c r="W710" s="40"/>
      <c r="Z710" s="40"/>
      <c r="AR710" s="40"/>
    </row>
    <row r="711" spans="14:44" ht="13.5">
      <c r="N711" s="40"/>
      <c r="O711" s="40"/>
      <c r="P711" s="40"/>
      <c r="W711" s="40"/>
      <c r="Z711" s="40"/>
      <c r="AR711" s="40"/>
    </row>
    <row r="712" spans="14:44" ht="13.5">
      <c r="N712" s="40"/>
      <c r="O712" s="40"/>
      <c r="P712" s="40"/>
      <c r="W712" s="40"/>
      <c r="Z712" s="40"/>
      <c r="AR712" s="40"/>
    </row>
    <row r="713" spans="14:44" ht="13.5">
      <c r="N713" s="40"/>
      <c r="O713" s="40"/>
      <c r="P713" s="40"/>
      <c r="W713" s="40"/>
      <c r="Z713" s="40"/>
      <c r="AR713" s="40"/>
    </row>
    <row r="714" spans="14:44" ht="13.5">
      <c r="N714" s="40"/>
      <c r="O714" s="40"/>
      <c r="P714" s="40"/>
      <c r="W714" s="40"/>
      <c r="Z714" s="40"/>
      <c r="AR714" s="40"/>
    </row>
    <row r="715" spans="14:44" ht="13.5">
      <c r="N715" s="40"/>
      <c r="O715" s="40"/>
      <c r="P715" s="40"/>
      <c r="W715" s="40"/>
      <c r="Z715" s="40"/>
      <c r="AR715" s="40"/>
    </row>
    <row r="716" spans="14:44" ht="13.5">
      <c r="N716" s="40"/>
      <c r="O716" s="40"/>
      <c r="P716" s="40"/>
      <c r="W716" s="40"/>
      <c r="Z716" s="40"/>
      <c r="AR716" s="40"/>
    </row>
    <row r="717" spans="14:44" ht="13.5">
      <c r="N717" s="40"/>
      <c r="O717" s="40"/>
      <c r="P717" s="40"/>
      <c r="W717" s="40"/>
      <c r="Z717" s="40"/>
      <c r="AR717" s="40"/>
    </row>
    <row r="718" spans="14:44" ht="13.5">
      <c r="N718" s="40"/>
      <c r="O718" s="40"/>
      <c r="P718" s="40"/>
      <c r="W718" s="40"/>
      <c r="Z718" s="40"/>
      <c r="AR718" s="40"/>
    </row>
    <row r="719" spans="14:44" ht="13.5">
      <c r="N719" s="40"/>
      <c r="O719" s="40"/>
      <c r="P719" s="40"/>
      <c r="W719" s="40"/>
      <c r="Z719" s="40"/>
      <c r="AR719" s="40"/>
    </row>
    <row r="720" spans="14:44" ht="13.5">
      <c r="N720" s="40"/>
      <c r="O720" s="40"/>
      <c r="P720" s="40"/>
      <c r="W720" s="40"/>
      <c r="Z720" s="40"/>
      <c r="AR720" s="40"/>
    </row>
    <row r="721" spans="14:44" ht="13.5">
      <c r="N721" s="40"/>
      <c r="O721" s="40"/>
      <c r="P721" s="40"/>
      <c r="W721" s="40"/>
      <c r="Z721" s="40"/>
      <c r="AR721" s="40"/>
    </row>
    <row r="722" spans="14:44" ht="13.5">
      <c r="N722" s="40"/>
      <c r="O722" s="40"/>
      <c r="P722" s="40"/>
      <c r="W722" s="40"/>
      <c r="Z722" s="40"/>
      <c r="AR722" s="40"/>
    </row>
    <row r="723" spans="14:44" ht="13.5">
      <c r="N723" s="40"/>
      <c r="O723" s="40"/>
      <c r="P723" s="40"/>
      <c r="W723" s="40"/>
      <c r="Z723" s="40"/>
      <c r="AR723" s="40"/>
    </row>
    <row r="724" spans="14:44" ht="13.5">
      <c r="N724" s="40"/>
      <c r="O724" s="40"/>
      <c r="P724" s="40"/>
      <c r="W724" s="40"/>
      <c r="Z724" s="40"/>
      <c r="AR724" s="40"/>
    </row>
    <row r="725" spans="14:44" ht="13.5">
      <c r="N725" s="40"/>
      <c r="O725" s="40"/>
      <c r="P725" s="40"/>
      <c r="W725" s="40"/>
      <c r="Z725" s="40"/>
      <c r="AR725" s="40"/>
    </row>
    <row r="726" spans="14:44" ht="13.5">
      <c r="N726" s="40"/>
      <c r="O726" s="40"/>
      <c r="P726" s="40"/>
      <c r="W726" s="40"/>
      <c r="Z726" s="40"/>
      <c r="AR726" s="40"/>
    </row>
    <row r="727" spans="14:44" ht="13.5">
      <c r="N727" s="40"/>
      <c r="O727" s="40"/>
      <c r="P727" s="40"/>
      <c r="W727" s="40"/>
      <c r="Z727" s="40"/>
      <c r="AR727" s="40"/>
    </row>
    <row r="728" spans="14:44" ht="13.5">
      <c r="N728" s="40"/>
      <c r="O728" s="40"/>
      <c r="P728" s="40"/>
      <c r="W728" s="40"/>
      <c r="Z728" s="40"/>
      <c r="AR728" s="40"/>
    </row>
    <row r="729" spans="14:44" ht="13.5">
      <c r="N729" s="40"/>
      <c r="O729" s="40"/>
      <c r="P729" s="40"/>
      <c r="W729" s="40"/>
      <c r="Z729" s="40"/>
      <c r="AR729" s="40"/>
    </row>
    <row r="730" spans="14:44" ht="13.5">
      <c r="N730" s="40"/>
      <c r="O730" s="40"/>
      <c r="P730" s="40"/>
      <c r="W730" s="40"/>
      <c r="Z730" s="40"/>
      <c r="AR730" s="40"/>
    </row>
    <row r="731" spans="14:44" ht="13.5">
      <c r="N731" s="40"/>
      <c r="O731" s="40"/>
      <c r="P731" s="40"/>
      <c r="W731" s="40"/>
      <c r="Z731" s="40"/>
      <c r="AR731" s="40"/>
    </row>
    <row r="732" spans="14:44" ht="13.5">
      <c r="N732" s="40"/>
      <c r="O732" s="40"/>
      <c r="P732" s="40"/>
      <c r="W732" s="40"/>
      <c r="Z732" s="40"/>
      <c r="AR732" s="40"/>
    </row>
    <row r="733" spans="14:44" ht="13.5">
      <c r="N733" s="40"/>
      <c r="O733" s="40"/>
      <c r="P733" s="40"/>
      <c r="W733" s="40"/>
      <c r="Z733" s="40"/>
      <c r="AR733" s="40"/>
    </row>
    <row r="734" spans="14:44" ht="13.5">
      <c r="N734" s="40"/>
      <c r="O734" s="40"/>
      <c r="P734" s="40"/>
      <c r="W734" s="40"/>
      <c r="Z734" s="40"/>
      <c r="AR734" s="40"/>
    </row>
    <row r="735" spans="14:44" ht="13.5">
      <c r="N735" s="40"/>
      <c r="O735" s="40"/>
      <c r="P735" s="40"/>
      <c r="W735" s="40"/>
      <c r="Z735" s="40"/>
      <c r="AR735" s="40"/>
    </row>
    <row r="736" spans="14:44" ht="13.5">
      <c r="N736" s="40"/>
      <c r="O736" s="40"/>
      <c r="P736" s="40"/>
      <c r="W736" s="40"/>
      <c r="Z736" s="40"/>
      <c r="AR736" s="40"/>
    </row>
    <row r="737" spans="14:44" ht="13.5">
      <c r="N737" s="40"/>
      <c r="O737" s="40"/>
      <c r="P737" s="40"/>
      <c r="W737" s="40"/>
      <c r="Z737" s="40"/>
      <c r="AR737" s="40"/>
    </row>
    <row r="738" spans="14:44" ht="13.5">
      <c r="N738" s="40"/>
      <c r="O738" s="40"/>
      <c r="P738" s="40"/>
      <c r="W738" s="40"/>
      <c r="Z738" s="40"/>
      <c r="AR738" s="40"/>
    </row>
    <row r="739" spans="14:44" ht="13.5">
      <c r="N739" s="40"/>
      <c r="O739" s="40"/>
      <c r="P739" s="40"/>
      <c r="W739" s="40"/>
      <c r="Z739" s="40"/>
      <c r="AR739" s="40"/>
    </row>
    <row r="740" spans="14:44" ht="13.5">
      <c r="N740" s="40"/>
      <c r="O740" s="40"/>
      <c r="P740" s="40"/>
      <c r="W740" s="40"/>
      <c r="Z740" s="40"/>
      <c r="AR740" s="40"/>
    </row>
    <row r="741" spans="14:44" ht="13.5">
      <c r="N741" s="40"/>
      <c r="O741" s="40"/>
      <c r="P741" s="40"/>
      <c r="W741" s="40"/>
      <c r="Z741" s="40"/>
      <c r="AR741" s="40"/>
    </row>
    <row r="742" spans="14:44" ht="13.5">
      <c r="N742" s="40"/>
      <c r="O742" s="40"/>
      <c r="P742" s="40"/>
      <c r="W742" s="40"/>
      <c r="Z742" s="40"/>
      <c r="AR742" s="40"/>
    </row>
    <row r="743" spans="14:44" ht="13.5">
      <c r="N743" s="40"/>
      <c r="O743" s="40"/>
      <c r="P743" s="40"/>
      <c r="W743" s="40"/>
      <c r="Z743" s="40"/>
      <c r="AR743" s="40"/>
    </row>
    <row r="744" spans="14:44" ht="13.5">
      <c r="N744" s="40"/>
      <c r="O744" s="40"/>
      <c r="P744" s="40"/>
      <c r="W744" s="40"/>
      <c r="Z744" s="40"/>
      <c r="AR744" s="40"/>
    </row>
    <row r="745" spans="14:44" ht="13.5">
      <c r="N745" s="40"/>
      <c r="O745" s="40"/>
      <c r="P745" s="40"/>
      <c r="W745" s="40"/>
      <c r="Z745" s="40"/>
      <c r="AR745" s="40"/>
    </row>
    <row r="746" spans="14:44" ht="13.5">
      <c r="N746" s="40"/>
      <c r="O746" s="40"/>
      <c r="P746" s="40"/>
      <c r="W746" s="40"/>
      <c r="Z746" s="40"/>
      <c r="AR746" s="40"/>
    </row>
    <row r="747" spans="14:44" ht="13.5">
      <c r="N747" s="40"/>
      <c r="O747" s="40"/>
      <c r="P747" s="40"/>
      <c r="W747" s="40"/>
      <c r="Z747" s="40"/>
      <c r="AR747" s="40"/>
    </row>
    <row r="748" spans="14:44" ht="13.5">
      <c r="N748" s="40"/>
      <c r="O748" s="40"/>
      <c r="P748" s="40"/>
      <c r="W748" s="40"/>
      <c r="Z748" s="40"/>
      <c r="AR748" s="40"/>
    </row>
    <row r="749" spans="14:44" ht="13.5">
      <c r="N749" s="40"/>
      <c r="O749" s="40"/>
      <c r="P749" s="40"/>
      <c r="W749" s="40"/>
      <c r="Z749" s="40"/>
      <c r="AR749" s="40"/>
    </row>
    <row r="750" spans="14:44" ht="13.5">
      <c r="N750" s="40"/>
      <c r="O750" s="40"/>
      <c r="P750" s="40"/>
      <c r="W750" s="40"/>
      <c r="Z750" s="40"/>
      <c r="AR750" s="40"/>
    </row>
    <row r="751" spans="14:44" ht="13.5">
      <c r="N751" s="40"/>
      <c r="O751" s="40"/>
      <c r="P751" s="40"/>
      <c r="W751" s="40"/>
      <c r="Z751" s="40"/>
      <c r="AR751" s="40"/>
    </row>
    <row r="752" spans="14:44" ht="13.5">
      <c r="N752" s="40"/>
      <c r="O752" s="40"/>
      <c r="P752" s="40"/>
      <c r="W752" s="40"/>
      <c r="Z752" s="40"/>
      <c r="AR752" s="40"/>
    </row>
    <row r="753" spans="14:44" ht="13.5">
      <c r="N753" s="40"/>
      <c r="O753" s="40"/>
      <c r="P753" s="40"/>
      <c r="W753" s="40"/>
      <c r="Z753" s="40"/>
      <c r="AR753" s="40"/>
    </row>
    <row r="754" spans="14:44" ht="13.5">
      <c r="N754" s="40"/>
      <c r="O754" s="40"/>
      <c r="P754" s="40"/>
      <c r="W754" s="40"/>
      <c r="Z754" s="40"/>
      <c r="AR754" s="40"/>
    </row>
    <row r="755" spans="14:44" ht="13.5">
      <c r="N755" s="40"/>
      <c r="O755" s="40"/>
      <c r="P755" s="40"/>
      <c r="W755" s="40"/>
      <c r="Z755" s="40"/>
      <c r="AR755" s="40"/>
    </row>
    <row r="756" spans="14:44" ht="13.5">
      <c r="N756" s="40"/>
      <c r="O756" s="40"/>
      <c r="P756" s="40"/>
      <c r="W756" s="40"/>
      <c r="Z756" s="40"/>
      <c r="AR756" s="40"/>
    </row>
    <row r="757" spans="14:44" ht="13.5">
      <c r="N757" s="40"/>
      <c r="O757" s="40"/>
      <c r="P757" s="40"/>
      <c r="W757" s="40"/>
      <c r="Z757" s="40"/>
      <c r="AR757" s="40"/>
    </row>
    <row r="758" spans="14:44" ht="13.5">
      <c r="N758" s="40"/>
      <c r="O758" s="40"/>
      <c r="P758" s="40"/>
      <c r="W758" s="40"/>
      <c r="Z758" s="40"/>
      <c r="AR758" s="40"/>
    </row>
    <row r="759" spans="14:44" ht="13.5">
      <c r="N759" s="40"/>
      <c r="O759" s="40"/>
      <c r="P759" s="40"/>
      <c r="W759" s="40"/>
      <c r="Z759" s="40"/>
      <c r="AR759" s="40"/>
    </row>
    <row r="760" spans="14:44" ht="13.5">
      <c r="N760" s="40"/>
      <c r="O760" s="40"/>
      <c r="P760" s="40"/>
      <c r="W760" s="40"/>
      <c r="Z760" s="40"/>
      <c r="AR760" s="40"/>
    </row>
    <row r="761" spans="14:44" ht="13.5">
      <c r="N761" s="40"/>
      <c r="O761" s="40"/>
      <c r="P761" s="40"/>
      <c r="W761" s="40"/>
      <c r="Z761" s="40"/>
      <c r="AR761" s="40"/>
    </row>
    <row r="762" spans="14:44" ht="13.5">
      <c r="N762" s="40"/>
      <c r="O762" s="40"/>
      <c r="P762" s="40"/>
      <c r="W762" s="40"/>
      <c r="Z762" s="40"/>
      <c r="AR762" s="40"/>
    </row>
    <row r="763" spans="14:44" ht="13.5">
      <c r="N763" s="40"/>
      <c r="O763" s="40"/>
      <c r="P763" s="40"/>
      <c r="W763" s="40"/>
      <c r="Z763" s="40"/>
      <c r="AR763" s="40"/>
    </row>
    <row r="764" spans="14:44" ht="13.5">
      <c r="N764" s="40"/>
      <c r="O764" s="40"/>
      <c r="P764" s="40"/>
      <c r="W764" s="40"/>
      <c r="Z764" s="40"/>
      <c r="AR764" s="40"/>
    </row>
    <row r="765" spans="14:44" ht="13.5">
      <c r="N765" s="40"/>
      <c r="O765" s="40"/>
      <c r="P765" s="40"/>
      <c r="W765" s="40"/>
      <c r="Z765" s="40"/>
      <c r="AR765" s="40"/>
    </row>
    <row r="766" spans="14:44" ht="13.5">
      <c r="N766" s="40"/>
      <c r="O766" s="40"/>
      <c r="P766" s="40"/>
      <c r="W766" s="40"/>
      <c r="Z766" s="40"/>
      <c r="AR766" s="40"/>
    </row>
    <row r="767" spans="14:44" ht="13.5">
      <c r="N767" s="40"/>
      <c r="O767" s="40"/>
      <c r="P767" s="40"/>
      <c r="W767" s="40"/>
      <c r="Z767" s="40"/>
      <c r="AR767" s="40"/>
    </row>
    <row r="768" spans="14:44" ht="13.5">
      <c r="N768" s="40"/>
      <c r="O768" s="40"/>
      <c r="P768" s="40"/>
      <c r="W768" s="40"/>
      <c r="Z768" s="40"/>
      <c r="AR768" s="40"/>
    </row>
    <row r="769" spans="14:44" ht="13.5">
      <c r="N769" s="40"/>
      <c r="O769" s="40"/>
      <c r="P769" s="40"/>
      <c r="W769" s="40"/>
      <c r="Z769" s="40"/>
      <c r="AR769" s="40"/>
    </row>
    <row r="770" spans="14:44" ht="13.5">
      <c r="N770" s="40"/>
      <c r="O770" s="40"/>
      <c r="P770" s="40"/>
      <c r="W770" s="40"/>
      <c r="Z770" s="40"/>
      <c r="AR770" s="40"/>
    </row>
    <row r="771" spans="14:44" ht="13.5">
      <c r="N771" s="40"/>
      <c r="O771" s="40"/>
      <c r="P771" s="40"/>
      <c r="W771" s="40"/>
      <c r="Z771" s="40"/>
      <c r="AR771" s="40"/>
    </row>
    <row r="772" spans="14:44" ht="13.5">
      <c r="N772" s="40"/>
      <c r="O772" s="40"/>
      <c r="P772" s="40"/>
      <c r="W772" s="40"/>
      <c r="Z772" s="40"/>
      <c r="AR772" s="40"/>
    </row>
    <row r="773" spans="14:44" ht="13.5">
      <c r="N773" s="40"/>
      <c r="O773" s="40"/>
      <c r="P773" s="40"/>
      <c r="W773" s="40"/>
      <c r="Z773" s="40"/>
      <c r="AR773" s="40"/>
    </row>
    <row r="774" spans="14:44" ht="13.5">
      <c r="N774" s="40"/>
      <c r="O774" s="40"/>
      <c r="P774" s="40"/>
      <c r="W774" s="40"/>
      <c r="Z774" s="40"/>
      <c r="AR774" s="40"/>
    </row>
    <row r="775" spans="14:44" ht="13.5">
      <c r="N775" s="40"/>
      <c r="O775" s="40"/>
      <c r="P775" s="40"/>
      <c r="W775" s="40"/>
      <c r="Z775" s="40"/>
      <c r="AR775" s="40"/>
    </row>
    <row r="776" spans="14:44" ht="13.5">
      <c r="N776" s="40"/>
      <c r="O776" s="40"/>
      <c r="P776" s="40"/>
      <c r="W776" s="40"/>
      <c r="Z776" s="40"/>
      <c r="AR776" s="40"/>
    </row>
    <row r="777" spans="14:44" ht="13.5">
      <c r="N777" s="40"/>
      <c r="O777" s="40"/>
      <c r="P777" s="40"/>
      <c r="W777" s="40"/>
      <c r="Z777" s="40"/>
      <c r="AR777" s="40"/>
    </row>
    <row r="778" spans="14:44" ht="13.5">
      <c r="N778" s="40"/>
      <c r="O778" s="40"/>
      <c r="P778" s="40"/>
      <c r="W778" s="40"/>
      <c r="Z778" s="40"/>
      <c r="AR778" s="40"/>
    </row>
    <row r="779" spans="14:44" ht="13.5">
      <c r="N779" s="40"/>
      <c r="O779" s="40"/>
      <c r="P779" s="40"/>
      <c r="W779" s="40"/>
      <c r="Z779" s="40"/>
      <c r="AR779" s="40"/>
    </row>
    <row r="780" spans="14:44" ht="13.5">
      <c r="N780" s="40"/>
      <c r="O780" s="40"/>
      <c r="P780" s="40"/>
      <c r="W780" s="40"/>
      <c r="Z780" s="40"/>
      <c r="AR780" s="40"/>
    </row>
    <row r="781" spans="14:44" ht="13.5">
      <c r="N781" s="40"/>
      <c r="O781" s="40"/>
      <c r="P781" s="40"/>
      <c r="W781" s="40"/>
      <c r="Z781" s="40"/>
      <c r="AR781" s="40"/>
    </row>
    <row r="782" spans="14:44" ht="13.5">
      <c r="N782" s="40"/>
      <c r="O782" s="40"/>
      <c r="P782" s="40"/>
      <c r="W782" s="40"/>
      <c r="Z782" s="40"/>
      <c r="AR782" s="40"/>
    </row>
    <row r="783" spans="14:44" ht="13.5">
      <c r="N783" s="40"/>
      <c r="O783" s="40"/>
      <c r="P783" s="40"/>
      <c r="W783" s="40"/>
      <c r="Z783" s="40"/>
      <c r="AR783" s="40"/>
    </row>
    <row r="784" spans="14:44" ht="13.5">
      <c r="N784" s="40"/>
      <c r="O784" s="40"/>
      <c r="P784" s="40"/>
      <c r="W784" s="40"/>
      <c r="Z784" s="40"/>
      <c r="AR784" s="40"/>
    </row>
    <row r="785" spans="14:44" ht="13.5">
      <c r="N785" s="40"/>
      <c r="O785" s="40"/>
      <c r="P785" s="40"/>
      <c r="W785" s="40"/>
      <c r="Z785" s="40"/>
      <c r="AR785" s="40"/>
    </row>
    <row r="786" spans="14:44" ht="13.5">
      <c r="N786" s="40"/>
      <c r="O786" s="40"/>
      <c r="P786" s="40"/>
      <c r="W786" s="40"/>
      <c r="Z786" s="40"/>
      <c r="AR786" s="40"/>
    </row>
    <row r="787" spans="14:44" ht="13.5">
      <c r="N787" s="40"/>
      <c r="O787" s="40"/>
      <c r="P787" s="40"/>
      <c r="W787" s="40"/>
      <c r="Z787" s="40"/>
      <c r="AR787" s="40"/>
    </row>
    <row r="788" spans="14:44" ht="13.5">
      <c r="N788" s="40"/>
      <c r="O788" s="40"/>
      <c r="P788" s="40"/>
      <c r="W788" s="40"/>
      <c r="Z788" s="40"/>
      <c r="AR788" s="40"/>
    </row>
    <row r="789" spans="14:44" ht="13.5">
      <c r="N789" s="40"/>
      <c r="O789" s="40"/>
      <c r="P789" s="40"/>
      <c r="W789" s="40"/>
      <c r="Z789" s="40"/>
      <c r="AR789" s="40"/>
    </row>
    <row r="790" spans="14:44" ht="13.5">
      <c r="N790" s="40"/>
      <c r="O790" s="40"/>
      <c r="P790" s="40"/>
      <c r="W790" s="40"/>
      <c r="Z790" s="40"/>
      <c r="AR790" s="40"/>
    </row>
    <row r="791" spans="14:44" ht="13.5">
      <c r="N791" s="40"/>
      <c r="O791" s="40"/>
      <c r="P791" s="40"/>
      <c r="W791" s="40"/>
      <c r="Z791" s="40"/>
      <c r="AR791" s="40"/>
    </row>
    <row r="792" spans="14:44" ht="13.5">
      <c r="N792" s="40"/>
      <c r="O792" s="40"/>
      <c r="P792" s="40"/>
      <c r="W792" s="40"/>
      <c r="Z792" s="40"/>
      <c r="AR792" s="40"/>
    </row>
    <row r="793" spans="14:44" ht="13.5">
      <c r="N793" s="40"/>
      <c r="O793" s="40"/>
      <c r="P793" s="40"/>
      <c r="W793" s="40"/>
      <c r="Z793" s="40"/>
      <c r="AR793" s="40"/>
    </row>
    <row r="794" spans="14:44" ht="13.5">
      <c r="N794" s="40"/>
      <c r="O794" s="40"/>
      <c r="P794" s="40"/>
      <c r="W794" s="40"/>
      <c r="Z794" s="40"/>
      <c r="AR794" s="40"/>
    </row>
    <row r="795" spans="14:44" ht="13.5">
      <c r="N795" s="40"/>
      <c r="O795" s="40"/>
      <c r="P795" s="40"/>
      <c r="W795" s="40"/>
      <c r="Z795" s="40"/>
      <c r="AR795" s="40"/>
    </row>
    <row r="796" spans="14:44" ht="13.5">
      <c r="N796" s="40"/>
      <c r="O796" s="40"/>
      <c r="P796" s="40"/>
      <c r="W796" s="40"/>
      <c r="Z796" s="40"/>
      <c r="AR796" s="40"/>
    </row>
    <row r="797" spans="14:44" ht="13.5">
      <c r="N797" s="40"/>
      <c r="O797" s="40"/>
      <c r="P797" s="40"/>
      <c r="W797" s="40"/>
      <c r="Z797" s="40"/>
      <c r="AR797" s="40"/>
    </row>
    <row r="798" spans="14:44" ht="13.5">
      <c r="N798" s="40"/>
      <c r="O798" s="40"/>
      <c r="P798" s="40"/>
      <c r="W798" s="40"/>
      <c r="Z798" s="40"/>
      <c r="AR798" s="40"/>
    </row>
    <row r="799" spans="14:44" ht="13.5">
      <c r="N799" s="40"/>
      <c r="O799" s="40"/>
      <c r="P799" s="40"/>
      <c r="W799" s="40"/>
      <c r="Z799" s="40"/>
      <c r="AR799" s="40"/>
    </row>
    <row r="800" spans="14:44" ht="13.5">
      <c r="N800" s="40"/>
      <c r="O800" s="40"/>
      <c r="P800" s="40"/>
      <c r="W800" s="40"/>
      <c r="Z800" s="40"/>
      <c r="AR800" s="40"/>
    </row>
    <row r="801" spans="14:44" ht="13.5">
      <c r="N801" s="40"/>
      <c r="O801" s="40"/>
      <c r="P801" s="40"/>
      <c r="W801" s="40"/>
      <c r="Z801" s="40"/>
      <c r="AR801" s="40"/>
    </row>
    <row r="802" spans="14:44" ht="13.5">
      <c r="N802" s="40"/>
      <c r="O802" s="40"/>
      <c r="P802" s="40"/>
      <c r="W802" s="40"/>
      <c r="Z802" s="40"/>
      <c r="AR802" s="40"/>
    </row>
    <row r="803" spans="14:44" ht="13.5">
      <c r="N803" s="40"/>
      <c r="O803" s="40"/>
      <c r="P803" s="40"/>
      <c r="W803" s="40"/>
      <c r="Z803" s="40"/>
      <c r="AR803" s="40"/>
    </row>
    <row r="804" spans="14:44" ht="13.5">
      <c r="N804" s="40"/>
      <c r="O804" s="40"/>
      <c r="P804" s="40"/>
      <c r="W804" s="40"/>
      <c r="Z804" s="40"/>
      <c r="AR804" s="40"/>
    </row>
    <row r="805" spans="14:44" ht="13.5">
      <c r="N805" s="40"/>
      <c r="O805" s="40"/>
      <c r="P805" s="40"/>
      <c r="W805" s="40"/>
      <c r="Z805" s="40"/>
      <c r="AR805" s="40"/>
    </row>
    <row r="806" spans="14:44" ht="13.5">
      <c r="N806" s="40"/>
      <c r="O806" s="40"/>
      <c r="P806" s="40"/>
      <c r="W806" s="40"/>
      <c r="Z806" s="40"/>
      <c r="AR806" s="40"/>
    </row>
    <row r="807" spans="14:44" ht="13.5">
      <c r="N807" s="40"/>
      <c r="O807" s="40"/>
      <c r="P807" s="40"/>
      <c r="W807" s="40"/>
      <c r="Z807" s="40"/>
      <c r="AR807" s="40"/>
    </row>
    <row r="808" spans="14:44" ht="13.5">
      <c r="N808" s="40"/>
      <c r="O808" s="40"/>
      <c r="P808" s="40"/>
      <c r="W808" s="40"/>
      <c r="Z808" s="40"/>
      <c r="AR808" s="40"/>
    </row>
    <row r="809" spans="14:44" ht="13.5">
      <c r="N809" s="40"/>
      <c r="O809" s="40"/>
      <c r="P809" s="40"/>
      <c r="W809" s="40"/>
      <c r="Z809" s="40"/>
      <c r="AR809" s="40"/>
    </row>
    <row r="810" spans="14:44" ht="13.5">
      <c r="N810" s="40"/>
      <c r="O810" s="40"/>
      <c r="P810" s="40"/>
      <c r="W810" s="40"/>
      <c r="Z810" s="40"/>
      <c r="AR810" s="40"/>
    </row>
    <row r="811" spans="14:44" ht="13.5">
      <c r="N811" s="40"/>
      <c r="O811" s="40"/>
      <c r="P811" s="40"/>
      <c r="W811" s="40"/>
      <c r="Z811" s="40"/>
      <c r="AR811" s="40"/>
    </row>
    <row r="812" spans="14:44" ht="13.5">
      <c r="N812" s="40"/>
      <c r="O812" s="40"/>
      <c r="P812" s="40"/>
      <c r="W812" s="40"/>
      <c r="Z812" s="40"/>
      <c r="AR812" s="40"/>
    </row>
    <row r="813" spans="14:44" ht="13.5">
      <c r="N813" s="40"/>
      <c r="O813" s="40"/>
      <c r="P813" s="40"/>
      <c r="W813" s="40"/>
      <c r="Z813" s="40"/>
      <c r="AR813" s="40"/>
    </row>
    <row r="814" spans="14:44" ht="13.5">
      <c r="N814" s="40"/>
      <c r="O814" s="40"/>
      <c r="P814" s="40"/>
      <c r="W814" s="40"/>
      <c r="Z814" s="40"/>
      <c r="AR814" s="40"/>
    </row>
    <row r="815" spans="14:44" ht="13.5">
      <c r="N815" s="40"/>
      <c r="O815" s="40"/>
      <c r="P815" s="40"/>
      <c r="W815" s="40"/>
      <c r="Z815" s="40"/>
      <c r="AR815" s="40"/>
    </row>
    <row r="816" spans="14:44" ht="13.5">
      <c r="N816" s="40"/>
      <c r="O816" s="40"/>
      <c r="P816" s="40"/>
      <c r="W816" s="40"/>
      <c r="Z816" s="40"/>
      <c r="AR816" s="40"/>
    </row>
    <row r="817" spans="14:44" ht="13.5">
      <c r="N817" s="40"/>
      <c r="O817" s="40"/>
      <c r="P817" s="40"/>
      <c r="W817" s="40"/>
      <c r="Z817" s="40"/>
      <c r="AR817" s="40"/>
    </row>
    <row r="818" spans="14:44" ht="13.5">
      <c r="N818" s="40"/>
      <c r="O818" s="40"/>
      <c r="P818" s="40"/>
      <c r="W818" s="40"/>
      <c r="Z818" s="40"/>
      <c r="AR818" s="40"/>
    </row>
    <row r="819" spans="14:44" ht="13.5">
      <c r="N819" s="40"/>
      <c r="O819" s="40"/>
      <c r="P819" s="40"/>
      <c r="W819" s="40"/>
      <c r="Z819" s="40"/>
      <c r="AR819" s="40"/>
    </row>
    <row r="820" spans="14:44" ht="13.5">
      <c r="N820" s="40"/>
      <c r="O820" s="40"/>
      <c r="P820" s="40"/>
      <c r="W820" s="40"/>
      <c r="Z820" s="40"/>
      <c r="AR820" s="40"/>
    </row>
    <row r="821" spans="14:44" ht="13.5">
      <c r="N821" s="40"/>
      <c r="O821" s="40"/>
      <c r="P821" s="40"/>
      <c r="W821" s="40"/>
      <c r="Z821" s="40"/>
      <c r="AR821" s="40"/>
    </row>
    <row r="822" spans="14:44" ht="13.5">
      <c r="N822" s="40"/>
      <c r="O822" s="40"/>
      <c r="P822" s="40"/>
      <c r="W822" s="40"/>
      <c r="Z822" s="40"/>
      <c r="AR822" s="40"/>
    </row>
    <row r="823" spans="14:44" ht="13.5">
      <c r="N823" s="40"/>
      <c r="O823" s="40"/>
      <c r="P823" s="40"/>
      <c r="W823" s="40"/>
      <c r="Z823" s="40"/>
      <c r="AR823" s="40"/>
    </row>
    <row r="824" spans="14:44" ht="13.5">
      <c r="N824" s="40"/>
      <c r="O824" s="40"/>
      <c r="P824" s="40"/>
      <c r="W824" s="40"/>
      <c r="Z824" s="40"/>
      <c r="AR824" s="40"/>
    </row>
    <row r="825" spans="14:44" ht="13.5">
      <c r="N825" s="40"/>
      <c r="O825" s="40"/>
      <c r="P825" s="40"/>
      <c r="W825" s="40"/>
      <c r="Z825" s="40"/>
      <c r="AR825" s="40"/>
    </row>
    <row r="826" spans="14:44" ht="13.5">
      <c r="N826" s="40"/>
      <c r="O826" s="40"/>
      <c r="P826" s="40"/>
      <c r="W826" s="40"/>
      <c r="Z826" s="40"/>
      <c r="AR826" s="40"/>
    </row>
    <row r="827" spans="14:44" ht="13.5">
      <c r="N827" s="40"/>
      <c r="O827" s="40"/>
      <c r="P827" s="40"/>
      <c r="W827" s="40"/>
      <c r="Z827" s="40"/>
      <c r="AR827" s="40"/>
    </row>
    <row r="828" spans="14:44" ht="13.5">
      <c r="N828" s="40"/>
      <c r="O828" s="40"/>
      <c r="P828" s="40"/>
      <c r="W828" s="40"/>
      <c r="Z828" s="40"/>
      <c r="AR828" s="40"/>
    </row>
    <row r="829" spans="14:44" ht="13.5">
      <c r="N829" s="40"/>
      <c r="O829" s="40"/>
      <c r="P829" s="40"/>
      <c r="W829" s="40"/>
      <c r="Z829" s="40"/>
      <c r="AR829" s="40"/>
    </row>
    <row r="830" spans="14:44" ht="13.5">
      <c r="N830" s="40"/>
      <c r="O830" s="40"/>
      <c r="P830" s="40"/>
      <c r="W830" s="40"/>
      <c r="Z830" s="40"/>
      <c r="AR830" s="40"/>
    </row>
    <row r="831" spans="14:44" ht="13.5">
      <c r="N831" s="40"/>
      <c r="O831" s="40"/>
      <c r="P831" s="40"/>
      <c r="W831" s="40"/>
      <c r="Z831" s="40"/>
      <c r="AR831" s="40"/>
    </row>
    <row r="832" spans="14:44" ht="13.5">
      <c r="N832" s="40"/>
      <c r="O832" s="40"/>
      <c r="P832" s="40"/>
      <c r="W832" s="40"/>
      <c r="Z832" s="40"/>
      <c r="AR832" s="40"/>
    </row>
    <row r="833" spans="14:44" ht="13.5">
      <c r="N833" s="40"/>
      <c r="O833" s="40"/>
      <c r="P833" s="40"/>
      <c r="W833" s="40"/>
      <c r="Z833" s="40"/>
      <c r="AR833" s="40"/>
    </row>
    <row r="834" spans="14:44" ht="13.5">
      <c r="N834" s="40"/>
      <c r="O834" s="40"/>
      <c r="P834" s="40"/>
      <c r="W834" s="40"/>
      <c r="Z834" s="40"/>
      <c r="AR834" s="40"/>
    </row>
    <row r="835" spans="14:44" ht="13.5">
      <c r="N835" s="40"/>
      <c r="O835" s="40"/>
      <c r="P835" s="40"/>
      <c r="W835" s="40"/>
      <c r="Z835" s="40"/>
      <c r="AR835" s="40"/>
    </row>
    <row r="836" spans="14:44" ht="13.5">
      <c r="N836" s="40"/>
      <c r="O836" s="40"/>
      <c r="P836" s="40"/>
      <c r="W836" s="40"/>
      <c r="Z836" s="40"/>
      <c r="AR836" s="40"/>
    </row>
    <row r="837" spans="14:44" ht="13.5">
      <c r="N837" s="40"/>
      <c r="O837" s="40"/>
      <c r="P837" s="40"/>
      <c r="W837" s="40"/>
      <c r="Z837" s="40"/>
      <c r="AR837" s="40"/>
    </row>
    <row r="838" spans="14:44" ht="13.5">
      <c r="N838" s="40"/>
      <c r="O838" s="40"/>
      <c r="P838" s="40"/>
      <c r="W838" s="40"/>
      <c r="Z838" s="40"/>
      <c r="AR838" s="40"/>
    </row>
    <row r="839" spans="14:44" ht="13.5">
      <c r="N839" s="40"/>
      <c r="O839" s="40"/>
      <c r="P839" s="40"/>
      <c r="W839" s="40"/>
      <c r="Z839" s="40"/>
      <c r="AR839" s="40"/>
    </row>
    <row r="840" spans="14:44" ht="13.5">
      <c r="N840" s="40"/>
      <c r="O840" s="40"/>
      <c r="P840" s="40"/>
      <c r="W840" s="40"/>
      <c r="Z840" s="40"/>
      <c r="AR840" s="40"/>
    </row>
    <row r="841" spans="14:44" ht="13.5">
      <c r="N841" s="40"/>
      <c r="O841" s="40"/>
      <c r="P841" s="40"/>
      <c r="W841" s="40"/>
      <c r="Z841" s="40"/>
      <c r="AR841" s="40"/>
    </row>
    <row r="842" spans="14:44" ht="13.5">
      <c r="N842" s="40"/>
      <c r="O842" s="40"/>
      <c r="P842" s="40"/>
      <c r="W842" s="40"/>
      <c r="Z842" s="40"/>
      <c r="AR842" s="40"/>
    </row>
    <row r="843" spans="14:44" ht="13.5">
      <c r="N843" s="40"/>
      <c r="O843" s="40"/>
      <c r="P843" s="40"/>
      <c r="W843" s="40"/>
      <c r="Z843" s="40"/>
      <c r="AR843" s="40"/>
    </row>
    <row r="844" spans="14:44" ht="13.5">
      <c r="N844" s="40"/>
      <c r="O844" s="40"/>
      <c r="P844" s="40"/>
      <c r="W844" s="40"/>
      <c r="Z844" s="40"/>
      <c r="AR844" s="40"/>
    </row>
    <row r="845" spans="14:44" ht="13.5">
      <c r="N845" s="40"/>
      <c r="O845" s="40"/>
      <c r="P845" s="40"/>
      <c r="W845" s="40"/>
      <c r="Z845" s="40"/>
      <c r="AR845" s="40"/>
    </row>
    <row r="846" spans="14:44" ht="13.5">
      <c r="N846" s="40"/>
      <c r="O846" s="40"/>
      <c r="P846" s="40"/>
      <c r="W846" s="40"/>
      <c r="Z846" s="40"/>
      <c r="AR846" s="40"/>
    </row>
    <row r="847" spans="14:44" ht="13.5">
      <c r="N847" s="40"/>
      <c r="O847" s="40"/>
      <c r="P847" s="40"/>
      <c r="W847" s="40"/>
      <c r="Z847" s="40"/>
      <c r="AR847" s="40"/>
    </row>
    <row r="848" spans="14:44" ht="13.5">
      <c r="N848" s="40"/>
      <c r="O848" s="40"/>
      <c r="P848" s="40"/>
      <c r="W848" s="40"/>
      <c r="Z848" s="40"/>
      <c r="AR848" s="40"/>
    </row>
    <row r="849" spans="14:44" ht="13.5">
      <c r="N849" s="40"/>
      <c r="O849" s="40"/>
      <c r="P849" s="40"/>
      <c r="W849" s="40"/>
      <c r="Z849" s="40"/>
      <c r="AR849" s="40"/>
    </row>
    <row r="850" spans="14:44" ht="13.5">
      <c r="N850" s="40"/>
      <c r="O850" s="40"/>
      <c r="P850" s="40"/>
      <c r="W850" s="40"/>
      <c r="Z850" s="40"/>
      <c r="AR850" s="40"/>
    </row>
    <row r="851" spans="14:44" ht="13.5">
      <c r="N851" s="40"/>
      <c r="O851" s="40"/>
      <c r="P851" s="40"/>
      <c r="W851" s="40"/>
      <c r="Z851" s="40"/>
      <c r="AR851" s="40"/>
    </row>
    <row r="852" spans="14:44" ht="13.5">
      <c r="N852" s="40"/>
      <c r="O852" s="40"/>
      <c r="P852" s="40"/>
      <c r="W852" s="40"/>
      <c r="Z852" s="40"/>
      <c r="AR852" s="40"/>
    </row>
    <row r="853" spans="14:44" ht="13.5">
      <c r="N853" s="40"/>
      <c r="O853" s="40"/>
      <c r="P853" s="40"/>
      <c r="W853" s="40"/>
      <c r="Z853" s="40"/>
      <c r="AR853" s="40"/>
    </row>
    <row r="854" spans="14:44" ht="13.5">
      <c r="N854" s="40"/>
      <c r="O854" s="40"/>
      <c r="P854" s="40"/>
      <c r="W854" s="40"/>
      <c r="Z854" s="40"/>
      <c r="AR854" s="40"/>
    </row>
    <row r="855" spans="14:44" ht="13.5">
      <c r="N855" s="40"/>
      <c r="O855" s="40"/>
      <c r="P855" s="40"/>
      <c r="W855" s="40"/>
      <c r="Z855" s="40"/>
      <c r="AR855" s="40"/>
    </row>
    <row r="856" spans="14:44" ht="13.5">
      <c r="N856" s="40"/>
      <c r="O856" s="40"/>
      <c r="P856" s="40"/>
      <c r="W856" s="40"/>
      <c r="Z856" s="40"/>
      <c r="AR856" s="40"/>
    </row>
    <row r="857" spans="14:44" ht="13.5">
      <c r="N857" s="40"/>
      <c r="O857" s="40"/>
      <c r="P857" s="40"/>
      <c r="W857" s="40"/>
      <c r="Z857" s="40"/>
      <c r="AR857" s="40"/>
    </row>
    <row r="858" spans="14:44" ht="13.5">
      <c r="N858" s="40"/>
      <c r="O858" s="40"/>
      <c r="P858" s="40"/>
      <c r="W858" s="40"/>
      <c r="Z858" s="40"/>
      <c r="AR858" s="40"/>
    </row>
    <row r="859" spans="14:44" ht="13.5">
      <c r="N859" s="40"/>
      <c r="O859" s="40"/>
      <c r="P859" s="40"/>
      <c r="W859" s="40"/>
      <c r="Z859" s="40"/>
      <c r="AR859" s="40"/>
    </row>
    <row r="860" spans="14:44" ht="13.5">
      <c r="N860" s="40"/>
      <c r="O860" s="40"/>
      <c r="P860" s="40"/>
      <c r="W860" s="40"/>
      <c r="Z860" s="40"/>
      <c r="AR860" s="40"/>
    </row>
    <row r="861" spans="14:44" ht="13.5">
      <c r="N861" s="40"/>
      <c r="O861" s="40"/>
      <c r="P861" s="40"/>
      <c r="W861" s="40"/>
      <c r="Z861" s="40"/>
      <c r="AR861" s="40"/>
    </row>
    <row r="862" spans="14:44" ht="13.5">
      <c r="N862" s="40"/>
      <c r="O862" s="40"/>
      <c r="P862" s="40"/>
      <c r="W862" s="40"/>
      <c r="Z862" s="40"/>
      <c r="AR862" s="40"/>
    </row>
    <row r="863" spans="14:44" ht="13.5">
      <c r="N863" s="40"/>
      <c r="O863" s="40"/>
      <c r="P863" s="40"/>
      <c r="W863" s="40"/>
      <c r="Z863" s="40"/>
      <c r="AR863" s="40"/>
    </row>
    <row r="864" spans="14:44" ht="13.5">
      <c r="N864" s="40"/>
      <c r="O864" s="40"/>
      <c r="P864" s="40"/>
      <c r="W864" s="40"/>
      <c r="Z864" s="40"/>
      <c r="AR864" s="40"/>
    </row>
    <row r="865" spans="14:44" ht="13.5">
      <c r="N865" s="40"/>
      <c r="O865" s="40"/>
      <c r="P865" s="40"/>
      <c r="W865" s="40"/>
      <c r="Z865" s="40"/>
      <c r="AR865" s="40"/>
    </row>
    <row r="866" spans="14:44" ht="13.5">
      <c r="N866" s="40"/>
      <c r="O866" s="40"/>
      <c r="P866" s="40"/>
      <c r="W866" s="40"/>
      <c r="Z866" s="40"/>
      <c r="AR866" s="40"/>
    </row>
    <row r="867" spans="14:44" ht="13.5">
      <c r="N867" s="40"/>
      <c r="O867" s="40"/>
      <c r="P867" s="40"/>
      <c r="W867" s="40"/>
      <c r="Z867" s="40"/>
      <c r="AR867" s="40"/>
    </row>
    <row r="868" spans="14:44" ht="13.5">
      <c r="N868" s="40"/>
      <c r="O868" s="40"/>
      <c r="P868" s="40"/>
      <c r="W868" s="40"/>
      <c r="Z868" s="40"/>
      <c r="AR868" s="40"/>
    </row>
    <row r="869" spans="14:44" ht="13.5">
      <c r="N869" s="40"/>
      <c r="O869" s="40"/>
      <c r="P869" s="40"/>
      <c r="W869" s="40"/>
      <c r="Z869" s="40"/>
      <c r="AR869" s="40"/>
    </row>
    <row r="870" spans="14:44" ht="13.5">
      <c r="N870" s="40"/>
      <c r="O870" s="40"/>
      <c r="P870" s="40"/>
      <c r="W870" s="40"/>
      <c r="Z870" s="40"/>
      <c r="AR870" s="40"/>
    </row>
    <row r="871" spans="14:44" ht="13.5">
      <c r="N871" s="40"/>
      <c r="O871" s="40"/>
      <c r="P871" s="40"/>
      <c r="W871" s="40"/>
      <c r="Z871" s="40"/>
      <c r="AR871" s="40"/>
    </row>
    <row r="872" spans="14:44" ht="13.5">
      <c r="N872" s="40"/>
      <c r="O872" s="40"/>
      <c r="P872" s="40"/>
      <c r="W872" s="40"/>
      <c r="Z872" s="40"/>
      <c r="AR872" s="40"/>
    </row>
    <row r="873" spans="14:44" ht="13.5">
      <c r="N873" s="40"/>
      <c r="O873" s="40"/>
      <c r="P873" s="40"/>
      <c r="W873" s="40"/>
      <c r="Z873" s="40"/>
      <c r="AR873" s="40"/>
    </row>
    <row r="874" spans="14:44" ht="13.5">
      <c r="N874" s="40"/>
      <c r="O874" s="40"/>
      <c r="P874" s="40"/>
      <c r="W874" s="40"/>
      <c r="Z874" s="40"/>
      <c r="AR874" s="40"/>
    </row>
    <row r="875" spans="14:44" ht="13.5">
      <c r="N875" s="40"/>
      <c r="O875" s="40"/>
      <c r="P875" s="40"/>
      <c r="W875" s="40"/>
      <c r="Z875" s="40"/>
      <c r="AR875" s="40"/>
    </row>
    <row r="876" spans="14:44" ht="13.5">
      <c r="N876" s="40"/>
      <c r="O876" s="40"/>
      <c r="P876" s="40"/>
      <c r="W876" s="40"/>
      <c r="Z876" s="40"/>
      <c r="AR876" s="40"/>
    </row>
    <row r="877" spans="14:44" ht="13.5">
      <c r="N877" s="40"/>
      <c r="O877" s="40"/>
      <c r="P877" s="40"/>
      <c r="W877" s="40"/>
      <c r="Z877" s="40"/>
      <c r="AR877" s="40"/>
    </row>
    <row r="878" spans="14:44" ht="13.5">
      <c r="N878" s="40"/>
      <c r="O878" s="40"/>
      <c r="P878" s="40"/>
      <c r="W878" s="40"/>
      <c r="Z878" s="40"/>
      <c r="AR878" s="40"/>
    </row>
    <row r="879" spans="14:44" ht="13.5">
      <c r="N879" s="40"/>
      <c r="O879" s="40"/>
      <c r="P879" s="40"/>
      <c r="W879" s="40"/>
      <c r="Z879" s="40"/>
      <c r="AR879" s="40"/>
    </row>
    <row r="880" spans="14:44" ht="13.5">
      <c r="N880" s="40"/>
      <c r="O880" s="40"/>
      <c r="P880" s="40"/>
      <c r="W880" s="40"/>
      <c r="Z880" s="40"/>
      <c r="AR880" s="40"/>
    </row>
    <row r="881" spans="14:44" ht="13.5">
      <c r="N881" s="40"/>
      <c r="O881" s="40"/>
      <c r="P881" s="40"/>
      <c r="W881" s="40"/>
      <c r="Z881" s="40"/>
      <c r="AR881" s="40"/>
    </row>
    <row r="882" spans="14:44" ht="13.5">
      <c r="N882" s="40"/>
      <c r="O882" s="40"/>
      <c r="P882" s="40"/>
      <c r="W882" s="40"/>
      <c r="Z882" s="40"/>
      <c r="AR882" s="40"/>
    </row>
    <row r="883" spans="14:44" ht="13.5">
      <c r="N883" s="40"/>
      <c r="O883" s="40"/>
      <c r="P883" s="40"/>
      <c r="W883" s="40"/>
      <c r="Z883" s="40"/>
      <c r="AR883" s="40"/>
    </row>
    <row r="884" spans="14:44" ht="13.5">
      <c r="N884" s="40"/>
      <c r="O884" s="40"/>
      <c r="P884" s="40"/>
      <c r="W884" s="40"/>
      <c r="Z884" s="40"/>
      <c r="AR884" s="40"/>
    </row>
    <row r="885" spans="14:44" ht="13.5">
      <c r="N885" s="40"/>
      <c r="O885" s="40"/>
      <c r="P885" s="40"/>
      <c r="W885" s="40"/>
      <c r="Z885" s="40"/>
      <c r="AR885" s="40"/>
    </row>
    <row r="886" spans="14:44" ht="13.5">
      <c r="N886" s="40"/>
      <c r="O886" s="40"/>
      <c r="P886" s="40"/>
      <c r="W886" s="40"/>
      <c r="Z886" s="40"/>
      <c r="AR886" s="40"/>
    </row>
    <row r="887" spans="14:44" ht="13.5">
      <c r="N887" s="40"/>
      <c r="O887" s="40"/>
      <c r="P887" s="40"/>
      <c r="W887" s="40"/>
      <c r="Z887" s="40"/>
      <c r="AR887" s="40"/>
    </row>
    <row r="888" spans="14:44" ht="13.5">
      <c r="N888" s="40"/>
      <c r="O888" s="40"/>
      <c r="P888" s="40"/>
      <c r="W888" s="40"/>
      <c r="Z888" s="40"/>
      <c r="AR888" s="40"/>
    </row>
    <row r="889" spans="14:44" ht="13.5">
      <c r="N889" s="40"/>
      <c r="O889" s="40"/>
      <c r="P889" s="40"/>
      <c r="W889" s="40"/>
      <c r="Z889" s="40"/>
      <c r="AR889" s="40"/>
    </row>
    <row r="890" spans="14:44" ht="13.5">
      <c r="N890" s="40"/>
      <c r="O890" s="40"/>
      <c r="P890" s="40"/>
      <c r="W890" s="40"/>
      <c r="Z890" s="40"/>
      <c r="AR890" s="40"/>
    </row>
    <row r="891" spans="14:44" ht="13.5">
      <c r="N891" s="40"/>
      <c r="O891" s="40"/>
      <c r="P891" s="40"/>
      <c r="W891" s="40"/>
      <c r="Z891" s="40"/>
      <c r="AR891" s="40"/>
    </row>
    <row r="892" spans="14:44" ht="13.5">
      <c r="N892" s="40"/>
      <c r="O892" s="40"/>
      <c r="P892" s="40"/>
      <c r="W892" s="40"/>
      <c r="Z892" s="40"/>
      <c r="AR892" s="40"/>
    </row>
    <row r="893" spans="14:44" ht="13.5">
      <c r="N893" s="40"/>
      <c r="O893" s="40"/>
      <c r="P893" s="40"/>
      <c r="W893" s="40"/>
      <c r="Z893" s="40"/>
      <c r="AR893" s="40"/>
    </row>
    <row r="894" spans="14:44" ht="13.5">
      <c r="N894" s="40"/>
      <c r="O894" s="40"/>
      <c r="P894" s="40"/>
      <c r="W894" s="40"/>
      <c r="Z894" s="40"/>
      <c r="AR894" s="40"/>
    </row>
    <row r="895" spans="14:44" ht="13.5">
      <c r="N895" s="40"/>
      <c r="O895" s="40"/>
      <c r="P895" s="40"/>
      <c r="W895" s="40"/>
      <c r="Z895" s="40"/>
      <c r="AR895" s="40"/>
    </row>
    <row r="896" spans="14:44" ht="13.5">
      <c r="N896" s="40"/>
      <c r="O896" s="40"/>
      <c r="P896" s="40"/>
      <c r="W896" s="40"/>
      <c r="Z896" s="40"/>
      <c r="AR896" s="40"/>
    </row>
    <row r="897" spans="14:44" ht="13.5">
      <c r="N897" s="40"/>
      <c r="O897" s="40"/>
      <c r="P897" s="40"/>
      <c r="W897" s="40"/>
      <c r="Z897" s="40"/>
      <c r="AR897" s="40"/>
    </row>
    <row r="898" spans="14:44" ht="13.5">
      <c r="N898" s="40"/>
      <c r="O898" s="40"/>
      <c r="P898" s="40"/>
      <c r="W898" s="40"/>
      <c r="Z898" s="40"/>
      <c r="AR898" s="40"/>
    </row>
    <row r="899" spans="14:44" ht="13.5">
      <c r="N899" s="40"/>
      <c r="O899" s="40"/>
      <c r="P899" s="40"/>
      <c r="W899" s="40"/>
      <c r="Z899" s="40"/>
      <c r="AR899" s="40"/>
    </row>
    <row r="900" spans="14:44" ht="13.5">
      <c r="N900" s="40"/>
      <c r="O900" s="40"/>
      <c r="P900" s="40"/>
      <c r="W900" s="40"/>
      <c r="Z900" s="40"/>
      <c r="AR900" s="40"/>
    </row>
    <row r="901" spans="14:44" ht="13.5">
      <c r="N901" s="40"/>
      <c r="O901" s="40"/>
      <c r="P901" s="40"/>
      <c r="W901" s="40"/>
      <c r="Z901" s="40"/>
      <c r="AR901" s="40"/>
    </row>
    <row r="902" spans="14:44" ht="13.5">
      <c r="N902" s="40"/>
      <c r="O902" s="40"/>
      <c r="P902" s="40"/>
      <c r="W902" s="40"/>
      <c r="Z902" s="40"/>
      <c r="AR902" s="40"/>
    </row>
    <row r="903" spans="14:44" ht="13.5">
      <c r="N903" s="40"/>
      <c r="O903" s="40"/>
      <c r="P903" s="40"/>
      <c r="W903" s="40"/>
      <c r="Z903" s="40"/>
      <c r="AR903" s="40"/>
    </row>
    <row r="904" spans="14:44" ht="13.5">
      <c r="N904" s="40"/>
      <c r="O904" s="40"/>
      <c r="P904" s="40"/>
      <c r="W904" s="40"/>
      <c r="Z904" s="40"/>
      <c r="AR904" s="40"/>
    </row>
    <row r="905" spans="14:44" ht="13.5">
      <c r="N905" s="40"/>
      <c r="O905" s="40"/>
      <c r="P905" s="40"/>
      <c r="W905" s="40"/>
      <c r="Z905" s="40"/>
      <c r="AR905" s="40"/>
    </row>
    <row r="906" spans="14:44" ht="13.5">
      <c r="N906" s="40"/>
      <c r="O906" s="40"/>
      <c r="P906" s="40"/>
      <c r="W906" s="40"/>
      <c r="Z906" s="40"/>
      <c r="AR906" s="40"/>
    </row>
    <row r="907" spans="14:44" ht="13.5">
      <c r="N907" s="40"/>
      <c r="O907" s="40"/>
      <c r="P907" s="40"/>
      <c r="W907" s="40"/>
      <c r="Z907" s="40"/>
      <c r="AR907" s="40"/>
    </row>
    <row r="908" spans="14:44" ht="13.5">
      <c r="N908" s="40"/>
      <c r="O908" s="40"/>
      <c r="P908" s="40"/>
      <c r="W908" s="40"/>
      <c r="Z908" s="40"/>
      <c r="AR908" s="40"/>
    </row>
    <row r="909" spans="14:44" ht="13.5">
      <c r="N909" s="40"/>
      <c r="O909" s="40"/>
      <c r="P909" s="40"/>
      <c r="W909" s="40"/>
      <c r="Z909" s="40"/>
      <c r="AR909" s="40"/>
    </row>
    <row r="910" spans="14:44" ht="13.5">
      <c r="N910" s="40"/>
      <c r="O910" s="40"/>
      <c r="P910" s="40"/>
      <c r="W910" s="40"/>
      <c r="Z910" s="40"/>
      <c r="AR910" s="40"/>
    </row>
    <row r="911" spans="14:44" ht="13.5">
      <c r="N911" s="40"/>
      <c r="O911" s="40"/>
      <c r="P911" s="40"/>
      <c r="W911" s="40"/>
      <c r="Z911" s="40"/>
      <c r="AR911" s="40"/>
    </row>
    <row r="912" spans="14:44" ht="13.5">
      <c r="N912" s="40"/>
      <c r="O912" s="40"/>
      <c r="P912" s="40"/>
      <c r="W912" s="40"/>
      <c r="Z912" s="40"/>
      <c r="AR912" s="40"/>
    </row>
    <row r="913" spans="14:44" ht="13.5">
      <c r="N913" s="40"/>
      <c r="O913" s="40"/>
      <c r="P913" s="40"/>
      <c r="W913" s="40"/>
      <c r="Z913" s="40"/>
      <c r="AR913" s="40"/>
    </row>
    <row r="914" spans="14:44" ht="13.5">
      <c r="N914" s="40"/>
      <c r="O914" s="40"/>
      <c r="P914" s="40"/>
      <c r="W914" s="40"/>
      <c r="Z914" s="40"/>
      <c r="AR914" s="40"/>
    </row>
    <row r="915" spans="14:44" ht="13.5">
      <c r="N915" s="40"/>
      <c r="O915" s="40"/>
      <c r="P915" s="40"/>
      <c r="W915" s="40"/>
      <c r="Z915" s="40"/>
      <c r="AR915" s="40"/>
    </row>
    <row r="916" spans="14:44" ht="13.5">
      <c r="N916" s="40"/>
      <c r="O916" s="40"/>
      <c r="P916" s="40"/>
      <c r="W916" s="40"/>
      <c r="Z916" s="40"/>
      <c r="AR916" s="40"/>
    </row>
    <row r="917" spans="14:44" ht="13.5">
      <c r="N917" s="40"/>
      <c r="O917" s="40"/>
      <c r="P917" s="40"/>
      <c r="W917" s="40"/>
      <c r="Z917" s="40"/>
      <c r="AR917" s="40"/>
    </row>
    <row r="918" spans="14:44" ht="13.5">
      <c r="N918" s="40"/>
      <c r="O918" s="40"/>
      <c r="P918" s="40"/>
      <c r="W918" s="40"/>
      <c r="Z918" s="40"/>
      <c r="AR918" s="40"/>
    </row>
    <row r="919" spans="14:44" ht="13.5">
      <c r="N919" s="40"/>
      <c r="O919" s="40"/>
      <c r="P919" s="40"/>
      <c r="W919" s="40"/>
      <c r="Z919" s="40"/>
      <c r="AR919" s="40"/>
    </row>
    <row r="920" spans="14:44" ht="13.5">
      <c r="N920" s="40"/>
      <c r="O920" s="40"/>
      <c r="P920" s="40"/>
      <c r="W920" s="40"/>
      <c r="Z920" s="40"/>
      <c r="AR920" s="40"/>
    </row>
    <row r="921" spans="14:44" ht="13.5">
      <c r="N921" s="40"/>
      <c r="O921" s="40"/>
      <c r="P921" s="40"/>
      <c r="W921" s="40"/>
      <c r="Z921" s="40"/>
      <c r="AR921" s="40"/>
    </row>
    <row r="922" spans="14:44" ht="13.5">
      <c r="N922" s="40"/>
      <c r="O922" s="40"/>
      <c r="P922" s="40"/>
      <c r="W922" s="40"/>
      <c r="Z922" s="40"/>
      <c r="AR922" s="40"/>
    </row>
    <row r="923" spans="14:44" ht="13.5">
      <c r="N923" s="40"/>
      <c r="O923" s="40"/>
      <c r="P923" s="40"/>
      <c r="W923" s="40"/>
      <c r="Z923" s="40"/>
      <c r="AR923" s="40"/>
    </row>
    <row r="924" spans="14:44" ht="13.5">
      <c r="N924" s="40"/>
      <c r="O924" s="40"/>
      <c r="P924" s="40"/>
      <c r="W924" s="40"/>
      <c r="Z924" s="40"/>
      <c r="AR924" s="40"/>
    </row>
    <row r="925" spans="14:44" ht="13.5">
      <c r="N925" s="40"/>
      <c r="O925" s="40"/>
      <c r="P925" s="40"/>
      <c r="W925" s="40"/>
      <c r="Z925" s="40"/>
      <c r="AR925" s="40"/>
    </row>
    <row r="926" spans="14:44" ht="13.5">
      <c r="N926" s="40"/>
      <c r="O926" s="40"/>
      <c r="P926" s="40"/>
      <c r="W926" s="40"/>
      <c r="Z926" s="40"/>
      <c r="AR926" s="40"/>
    </row>
    <row r="927" spans="14:44" ht="13.5">
      <c r="N927" s="40"/>
      <c r="O927" s="40"/>
      <c r="P927" s="40"/>
      <c r="W927" s="40"/>
      <c r="Z927" s="40"/>
      <c r="AR927" s="40"/>
    </row>
    <row r="928" spans="14:44" ht="13.5">
      <c r="N928" s="40"/>
      <c r="O928" s="40"/>
      <c r="P928" s="40"/>
      <c r="W928" s="40"/>
      <c r="Z928" s="40"/>
      <c r="AR928" s="40"/>
    </row>
    <row r="929" spans="14:44" ht="13.5">
      <c r="N929" s="40"/>
      <c r="O929" s="40"/>
      <c r="P929" s="40"/>
      <c r="W929" s="40"/>
      <c r="Z929" s="40"/>
      <c r="AR929" s="40"/>
    </row>
    <row r="930" spans="14:44" ht="13.5">
      <c r="N930" s="40"/>
      <c r="O930" s="40"/>
      <c r="P930" s="40"/>
      <c r="W930" s="40"/>
      <c r="Z930" s="40"/>
      <c r="AR930" s="40"/>
    </row>
    <row r="931" spans="14:44" ht="13.5">
      <c r="N931" s="40"/>
      <c r="O931" s="40"/>
      <c r="P931" s="40"/>
      <c r="W931" s="40"/>
      <c r="Z931" s="40"/>
      <c r="AR931" s="40"/>
    </row>
    <row r="932" spans="14:44" ht="13.5">
      <c r="N932" s="40"/>
      <c r="O932" s="40"/>
      <c r="P932" s="40"/>
      <c r="W932" s="40"/>
      <c r="Z932" s="40"/>
      <c r="AR932" s="40"/>
    </row>
    <row r="933" spans="14:44" ht="13.5">
      <c r="N933" s="40"/>
      <c r="O933" s="40"/>
      <c r="P933" s="40"/>
      <c r="W933" s="40"/>
      <c r="Z933" s="40"/>
      <c r="AR933" s="40"/>
    </row>
    <row r="934" spans="14:44" ht="13.5">
      <c r="N934" s="40"/>
      <c r="O934" s="40"/>
      <c r="P934" s="40"/>
      <c r="W934" s="40"/>
      <c r="Z934" s="40"/>
      <c r="AR934" s="40"/>
    </row>
    <row r="935" spans="14:44" ht="13.5">
      <c r="N935" s="40"/>
      <c r="O935" s="40"/>
      <c r="P935" s="40"/>
      <c r="W935" s="40"/>
      <c r="Z935" s="40"/>
      <c r="AR935" s="40"/>
    </row>
    <row r="936" spans="14:44" ht="13.5">
      <c r="N936" s="40"/>
      <c r="O936" s="40"/>
      <c r="P936" s="40"/>
      <c r="W936" s="40"/>
      <c r="Z936" s="40"/>
      <c r="AR936" s="40"/>
    </row>
    <row r="937" spans="14:44" ht="13.5">
      <c r="N937" s="40"/>
      <c r="O937" s="40"/>
      <c r="P937" s="40"/>
      <c r="W937" s="40"/>
      <c r="Z937" s="40"/>
      <c r="AR937" s="40"/>
    </row>
    <row r="938" spans="14:44" ht="13.5">
      <c r="N938" s="40"/>
      <c r="O938" s="40"/>
      <c r="P938" s="40"/>
      <c r="W938" s="40"/>
      <c r="Z938" s="40"/>
      <c r="AR938" s="40"/>
    </row>
    <row r="939" spans="14:44" ht="13.5">
      <c r="N939" s="40"/>
      <c r="O939" s="40"/>
      <c r="P939" s="40"/>
      <c r="W939" s="40"/>
      <c r="Z939" s="40"/>
      <c r="AR939" s="40"/>
    </row>
    <row r="940" spans="14:44" ht="13.5">
      <c r="N940" s="40"/>
      <c r="O940" s="40"/>
      <c r="P940" s="40"/>
      <c r="W940" s="40"/>
      <c r="Z940" s="40"/>
      <c r="AR940" s="40"/>
    </row>
    <row r="941" spans="14:44" ht="13.5">
      <c r="N941" s="40"/>
      <c r="O941" s="40"/>
      <c r="P941" s="40"/>
      <c r="W941" s="40"/>
      <c r="Z941" s="40"/>
      <c r="AR941" s="40"/>
    </row>
    <row r="942" spans="14:44" ht="13.5">
      <c r="N942" s="40"/>
      <c r="O942" s="40"/>
      <c r="P942" s="40"/>
      <c r="W942" s="40"/>
      <c r="Z942" s="40"/>
      <c r="AR942" s="40"/>
    </row>
    <row r="943" spans="14:44" ht="13.5">
      <c r="N943" s="40"/>
      <c r="O943" s="40"/>
      <c r="P943" s="40"/>
      <c r="W943" s="40"/>
      <c r="Z943" s="40"/>
      <c r="AR943" s="40"/>
    </row>
    <row r="944" spans="14:44" ht="13.5">
      <c r="N944" s="40"/>
      <c r="O944" s="40"/>
      <c r="P944" s="40"/>
      <c r="W944" s="40"/>
      <c r="Z944" s="40"/>
      <c r="AR944" s="40"/>
    </row>
    <row r="945" spans="14:44" ht="13.5">
      <c r="N945" s="40"/>
      <c r="O945" s="40"/>
      <c r="P945" s="40"/>
      <c r="W945" s="40"/>
      <c r="Z945" s="40"/>
      <c r="AR945" s="40"/>
    </row>
    <row r="946" spans="14:44" ht="13.5">
      <c r="N946" s="40"/>
      <c r="O946" s="40"/>
      <c r="P946" s="40"/>
      <c r="W946" s="40"/>
      <c r="Z946" s="40"/>
      <c r="AR946" s="40"/>
    </row>
    <row r="947" spans="14:44" ht="13.5">
      <c r="N947" s="40"/>
      <c r="O947" s="40"/>
      <c r="P947" s="40"/>
      <c r="W947" s="40"/>
      <c r="Z947" s="40"/>
      <c r="AR947" s="40"/>
    </row>
    <row r="948" spans="14:44" ht="13.5">
      <c r="N948" s="40"/>
      <c r="O948" s="40"/>
      <c r="P948" s="40"/>
      <c r="W948" s="40"/>
      <c r="Z948" s="40"/>
      <c r="AR948" s="40"/>
    </row>
    <row r="949" spans="14:44" ht="13.5">
      <c r="N949" s="40"/>
      <c r="O949" s="40"/>
      <c r="P949" s="40"/>
      <c r="W949" s="40"/>
      <c r="Z949" s="40"/>
      <c r="AR949" s="40"/>
    </row>
    <row r="950" spans="14:44" ht="13.5">
      <c r="N950" s="40"/>
      <c r="O950" s="40"/>
      <c r="P950" s="40"/>
      <c r="W950" s="40"/>
      <c r="Z950" s="40"/>
      <c r="AR950" s="40"/>
    </row>
    <row r="951" spans="14:44" ht="13.5">
      <c r="N951" s="40"/>
      <c r="O951" s="40"/>
      <c r="P951" s="40"/>
      <c r="W951" s="40"/>
      <c r="Z951" s="40"/>
      <c r="AR951" s="40"/>
    </row>
    <row r="952" spans="14:44" ht="13.5">
      <c r="N952" s="40"/>
      <c r="O952" s="40"/>
      <c r="P952" s="40"/>
      <c r="W952" s="40"/>
      <c r="Z952" s="40"/>
      <c r="AR952" s="40"/>
    </row>
    <row r="953" spans="14:44" ht="13.5">
      <c r="N953" s="40"/>
      <c r="O953" s="40"/>
      <c r="P953" s="40"/>
      <c r="W953" s="40"/>
      <c r="Z953" s="40"/>
      <c r="AR953" s="40"/>
    </row>
    <row r="954" spans="14:44" ht="13.5">
      <c r="N954" s="40"/>
      <c r="O954" s="40"/>
      <c r="P954" s="40"/>
      <c r="W954" s="40"/>
      <c r="Z954" s="40"/>
      <c r="AR954" s="40"/>
    </row>
    <row r="955" spans="14:44" ht="13.5">
      <c r="N955" s="40"/>
      <c r="O955" s="40"/>
      <c r="P955" s="40"/>
      <c r="W955" s="40"/>
      <c r="Z955" s="40"/>
      <c r="AR955" s="40"/>
    </row>
    <row r="956" spans="14:44" ht="13.5">
      <c r="N956" s="40"/>
      <c r="O956" s="40"/>
      <c r="P956" s="40"/>
      <c r="W956" s="40"/>
      <c r="Z956" s="40"/>
      <c r="AR956" s="40"/>
    </row>
    <row r="957" spans="14:44" ht="13.5">
      <c r="N957" s="40"/>
      <c r="O957" s="40"/>
      <c r="P957" s="40"/>
      <c r="W957" s="40"/>
      <c r="Z957" s="40"/>
      <c r="AR957" s="40"/>
    </row>
    <row r="958" spans="14:44" ht="13.5">
      <c r="N958" s="40"/>
      <c r="O958" s="40"/>
      <c r="P958" s="40"/>
      <c r="W958" s="40"/>
      <c r="Z958" s="40"/>
      <c r="AR958" s="40"/>
    </row>
    <row r="959" spans="14:44" ht="13.5">
      <c r="N959" s="40"/>
      <c r="O959" s="40"/>
      <c r="P959" s="40"/>
      <c r="W959" s="40"/>
      <c r="Z959" s="40"/>
      <c r="AR959" s="40"/>
    </row>
    <row r="960" spans="14:44" ht="13.5">
      <c r="N960" s="40"/>
      <c r="O960" s="40"/>
      <c r="P960" s="40"/>
      <c r="W960" s="40"/>
      <c r="Z960" s="40"/>
      <c r="AR960" s="40"/>
    </row>
    <row r="961" spans="14:44" ht="13.5">
      <c r="N961" s="40"/>
      <c r="O961" s="40"/>
      <c r="P961" s="40"/>
      <c r="W961" s="40"/>
      <c r="Z961" s="40"/>
      <c r="AR961" s="40"/>
    </row>
    <row r="962" spans="14:44" ht="13.5">
      <c r="N962" s="40"/>
      <c r="O962" s="40"/>
      <c r="P962" s="40"/>
      <c r="W962" s="40"/>
      <c r="Z962" s="40"/>
      <c r="AR962" s="40"/>
    </row>
    <row r="963" spans="14:44" ht="13.5">
      <c r="N963" s="40"/>
      <c r="O963" s="40"/>
      <c r="P963" s="40"/>
      <c r="W963" s="40"/>
      <c r="Z963" s="40"/>
      <c r="AR963" s="40"/>
    </row>
    <row r="964" spans="14:44" ht="13.5">
      <c r="N964" s="40"/>
      <c r="O964" s="40"/>
      <c r="P964" s="40"/>
      <c r="W964" s="40"/>
      <c r="Z964" s="40"/>
      <c r="AR964" s="40"/>
    </row>
    <row r="965" spans="14:44" ht="13.5">
      <c r="N965" s="40"/>
      <c r="O965" s="40"/>
      <c r="P965" s="40"/>
      <c r="W965" s="40"/>
      <c r="Z965" s="40"/>
      <c r="AR965" s="40"/>
    </row>
    <row r="966" spans="14:44" ht="13.5">
      <c r="N966" s="40"/>
      <c r="O966" s="40"/>
      <c r="P966" s="40"/>
      <c r="W966" s="40"/>
      <c r="Z966" s="40"/>
      <c r="AR966" s="40"/>
    </row>
    <row r="967" spans="14:44" ht="13.5">
      <c r="N967" s="40"/>
      <c r="O967" s="40"/>
      <c r="P967" s="40"/>
      <c r="W967" s="40"/>
      <c r="Z967" s="40"/>
      <c r="AR967" s="40"/>
    </row>
    <row r="968" spans="14:44" ht="13.5">
      <c r="N968" s="40"/>
      <c r="O968" s="40"/>
      <c r="P968" s="40"/>
      <c r="W968" s="40"/>
      <c r="Z968" s="40"/>
      <c r="AR968" s="40"/>
    </row>
    <row r="969" spans="14:44" ht="13.5">
      <c r="N969" s="40"/>
      <c r="O969" s="40"/>
      <c r="P969" s="40"/>
      <c r="W969" s="40"/>
      <c r="Z969" s="40"/>
      <c r="AR969" s="40"/>
    </row>
    <row r="970" spans="14:44" ht="13.5">
      <c r="N970" s="40"/>
      <c r="O970" s="40"/>
      <c r="P970" s="40"/>
      <c r="W970" s="40"/>
      <c r="Z970" s="40"/>
      <c r="AR970" s="40"/>
    </row>
    <row r="971" spans="14:44" ht="13.5">
      <c r="N971" s="40"/>
      <c r="O971" s="40"/>
      <c r="P971" s="40"/>
      <c r="W971" s="40"/>
      <c r="Z971" s="40"/>
      <c r="AR971" s="40"/>
    </row>
    <row r="972" spans="14:44" ht="13.5">
      <c r="N972" s="40"/>
      <c r="O972" s="40"/>
      <c r="P972" s="40"/>
      <c r="W972" s="40"/>
      <c r="Z972" s="40"/>
      <c r="AR972" s="40"/>
    </row>
    <row r="973" spans="14:44" ht="13.5">
      <c r="N973" s="40"/>
      <c r="O973" s="40"/>
      <c r="P973" s="40"/>
      <c r="W973" s="40"/>
      <c r="Z973" s="40"/>
      <c r="AR973" s="40"/>
    </row>
    <row r="974" spans="14:44" ht="13.5">
      <c r="N974" s="40"/>
      <c r="O974" s="40"/>
      <c r="P974" s="40"/>
      <c r="W974" s="40"/>
      <c r="Z974" s="40"/>
      <c r="AR974" s="40"/>
    </row>
    <row r="975" spans="14:44" ht="13.5">
      <c r="N975" s="40"/>
      <c r="O975" s="40"/>
      <c r="P975" s="40"/>
      <c r="W975" s="40"/>
      <c r="Z975" s="40"/>
      <c r="AR975" s="40"/>
    </row>
    <row r="976" spans="14:44" ht="13.5">
      <c r="N976" s="40"/>
      <c r="O976" s="40"/>
      <c r="P976" s="40"/>
      <c r="W976" s="40"/>
      <c r="Z976" s="40"/>
      <c r="AR976" s="40"/>
    </row>
    <row r="977" spans="14:44" ht="13.5">
      <c r="N977" s="40"/>
      <c r="O977" s="40"/>
      <c r="P977" s="40"/>
      <c r="W977" s="40"/>
      <c r="Z977" s="40"/>
      <c r="AR977" s="40"/>
    </row>
    <row r="978" spans="14:44" ht="13.5">
      <c r="N978" s="40"/>
      <c r="O978" s="40"/>
      <c r="P978" s="40"/>
      <c r="W978" s="40"/>
      <c r="Z978" s="40"/>
      <c r="AR978" s="40"/>
    </row>
    <row r="979" spans="14:44" ht="13.5">
      <c r="N979" s="40"/>
      <c r="O979" s="40"/>
      <c r="P979" s="40"/>
      <c r="W979" s="40"/>
      <c r="Z979" s="40"/>
      <c r="AR979" s="40"/>
    </row>
    <row r="980" spans="14:44" ht="13.5">
      <c r="N980" s="40"/>
      <c r="O980" s="40"/>
      <c r="P980" s="40"/>
      <c r="W980" s="40"/>
      <c r="Z980" s="40"/>
      <c r="AR980" s="40"/>
    </row>
    <row r="981" spans="14:44" ht="13.5">
      <c r="N981" s="40"/>
      <c r="O981" s="40"/>
      <c r="P981" s="40"/>
      <c r="W981" s="40"/>
      <c r="Z981" s="40"/>
      <c r="AR981" s="40"/>
    </row>
    <row r="982" spans="14:44" ht="13.5">
      <c r="N982" s="40"/>
      <c r="O982" s="40"/>
      <c r="P982" s="40"/>
      <c r="W982" s="40"/>
      <c r="Z982" s="40"/>
      <c r="AR982" s="40"/>
    </row>
    <row r="983" spans="14:44" ht="13.5">
      <c r="N983" s="40"/>
      <c r="O983" s="40"/>
      <c r="P983" s="40"/>
      <c r="W983" s="40"/>
      <c r="Z983" s="40"/>
      <c r="AR983" s="40"/>
    </row>
    <row r="984" spans="14:44" ht="13.5">
      <c r="N984" s="40"/>
      <c r="O984" s="40"/>
      <c r="P984" s="40"/>
      <c r="W984" s="40"/>
      <c r="Z984" s="40"/>
      <c r="AR984" s="40"/>
    </row>
    <row r="985" spans="14:44" ht="13.5">
      <c r="N985" s="40"/>
      <c r="O985" s="40"/>
      <c r="P985" s="40"/>
      <c r="W985" s="40"/>
      <c r="Z985" s="40"/>
      <c r="AR985" s="40"/>
    </row>
    <row r="986" spans="14:44" ht="13.5">
      <c r="N986" s="40"/>
      <c r="O986" s="40"/>
      <c r="P986" s="40"/>
      <c r="W986" s="40"/>
      <c r="Z986" s="40"/>
      <c r="AR986" s="40"/>
    </row>
    <row r="987" spans="14:44" ht="13.5">
      <c r="N987" s="40"/>
      <c r="O987" s="40"/>
      <c r="P987" s="40"/>
      <c r="W987" s="40"/>
      <c r="Z987" s="40"/>
      <c r="AR987" s="40"/>
    </row>
    <row r="988" spans="14:44" ht="13.5">
      <c r="N988" s="40"/>
      <c r="O988" s="40"/>
      <c r="P988" s="40"/>
      <c r="W988" s="40"/>
      <c r="Z988" s="40"/>
      <c r="AR988" s="40"/>
    </row>
    <row r="989" spans="14:44" ht="13.5">
      <c r="N989" s="40"/>
      <c r="O989" s="40"/>
      <c r="P989" s="40"/>
      <c r="W989" s="40"/>
      <c r="Z989" s="40"/>
      <c r="AR989" s="40"/>
    </row>
    <row r="990" spans="14:44" ht="13.5">
      <c r="N990" s="40"/>
      <c r="O990" s="40"/>
      <c r="P990" s="40"/>
      <c r="W990" s="40"/>
      <c r="Z990" s="40"/>
      <c r="AR990" s="40"/>
    </row>
    <row r="991" spans="14:44" ht="13.5">
      <c r="N991" s="40"/>
      <c r="O991" s="40"/>
      <c r="P991" s="40"/>
      <c r="W991" s="40"/>
      <c r="Z991" s="40"/>
      <c r="AR991" s="40"/>
    </row>
    <row r="992" spans="14:44" ht="13.5">
      <c r="N992" s="40"/>
      <c r="O992" s="40"/>
      <c r="P992" s="40"/>
      <c r="W992" s="40"/>
      <c r="Z992" s="40"/>
      <c r="AR992" s="40"/>
    </row>
    <row r="993" spans="14:44" ht="13.5">
      <c r="N993" s="40"/>
      <c r="O993" s="40"/>
      <c r="P993" s="40"/>
      <c r="W993" s="40"/>
      <c r="Z993" s="40"/>
      <c r="AR993" s="40"/>
    </row>
    <row r="994" spans="14:44" ht="13.5">
      <c r="N994" s="40"/>
      <c r="O994" s="40"/>
      <c r="P994" s="40"/>
      <c r="W994" s="40"/>
      <c r="Z994" s="40"/>
      <c r="AR994" s="40"/>
    </row>
    <row r="995" spans="14:44" ht="13.5">
      <c r="N995" s="40"/>
      <c r="O995" s="40"/>
      <c r="P995" s="40"/>
      <c r="W995" s="40"/>
      <c r="Z995" s="40"/>
      <c r="AR995" s="40"/>
    </row>
    <row r="996" spans="14:44" ht="13.5">
      <c r="N996" s="40"/>
      <c r="O996" s="40"/>
      <c r="P996" s="40"/>
      <c r="W996" s="40"/>
      <c r="Z996" s="40"/>
      <c r="AR996" s="40"/>
    </row>
    <row r="997" spans="14:44" ht="13.5">
      <c r="N997" s="40"/>
      <c r="O997" s="40"/>
      <c r="P997" s="40"/>
      <c r="W997" s="40"/>
      <c r="Z997" s="40"/>
      <c r="AR997" s="40"/>
    </row>
    <row r="998" spans="14:44" ht="13.5">
      <c r="N998" s="40"/>
      <c r="O998" s="40"/>
      <c r="P998" s="40"/>
      <c r="W998" s="40"/>
      <c r="Z998" s="40"/>
      <c r="AR998" s="40"/>
    </row>
    <row r="999" spans="14:44" ht="13.5">
      <c r="N999" s="40"/>
      <c r="O999" s="40"/>
      <c r="P999" s="40"/>
      <c r="W999" s="40"/>
      <c r="Z999" s="40"/>
      <c r="AR999" s="40"/>
    </row>
    <row r="1000" spans="14:44" ht="13.5">
      <c r="N1000" s="40"/>
      <c r="O1000" s="40"/>
      <c r="P1000" s="40"/>
      <c r="W1000" s="40"/>
      <c r="Z1000" s="40"/>
      <c r="AR1000" s="40"/>
    </row>
    <row r="1001" spans="14:44" ht="13.5">
      <c r="N1001" s="40"/>
      <c r="O1001" s="40"/>
      <c r="P1001" s="40"/>
      <c r="W1001" s="40"/>
      <c r="Z1001" s="40"/>
      <c r="AR1001" s="40"/>
    </row>
    <row r="1002" spans="14:44" ht="13.5">
      <c r="N1002" s="40"/>
      <c r="O1002" s="40"/>
      <c r="P1002" s="40"/>
      <c r="W1002" s="40"/>
      <c r="Z1002" s="40"/>
      <c r="AR1002" s="40"/>
    </row>
    <row r="1003" spans="14:44" ht="13.5">
      <c r="N1003" s="40"/>
      <c r="O1003" s="40"/>
      <c r="P1003" s="40"/>
      <c r="W1003" s="40"/>
      <c r="Z1003" s="40"/>
      <c r="AR1003" s="40"/>
    </row>
    <row r="1004" spans="14:44" ht="13.5">
      <c r="N1004" s="40"/>
      <c r="O1004" s="40"/>
      <c r="P1004" s="40"/>
      <c r="W1004" s="40"/>
      <c r="Z1004" s="40"/>
      <c r="AR1004" s="40"/>
    </row>
    <row r="1005" spans="14:44" ht="13.5">
      <c r="N1005" s="40"/>
      <c r="O1005" s="40"/>
      <c r="P1005" s="40"/>
      <c r="W1005" s="40"/>
      <c r="Z1005" s="40"/>
      <c r="AR1005" s="40"/>
    </row>
    <row r="1006" spans="14:44" ht="13.5">
      <c r="N1006" s="40"/>
      <c r="O1006" s="40"/>
      <c r="P1006" s="40"/>
      <c r="W1006" s="40"/>
      <c r="Z1006" s="40"/>
      <c r="AR1006" s="40"/>
    </row>
    <row r="1007" spans="14:44" ht="13.5">
      <c r="N1007" s="40"/>
      <c r="O1007" s="40"/>
      <c r="P1007" s="40"/>
      <c r="W1007" s="40"/>
      <c r="Z1007" s="40"/>
      <c r="AR1007" s="40"/>
    </row>
    <row r="1008" spans="14:44" ht="13.5">
      <c r="N1008" s="40"/>
      <c r="O1008" s="40"/>
      <c r="P1008" s="40"/>
      <c r="W1008" s="40"/>
      <c r="Z1008" s="40"/>
      <c r="AR1008" s="40"/>
    </row>
    <row r="1009" spans="14:44" ht="13.5">
      <c r="N1009" s="40"/>
      <c r="O1009" s="40"/>
      <c r="P1009" s="40"/>
      <c r="W1009" s="40"/>
      <c r="Z1009" s="40"/>
      <c r="AR1009" s="40"/>
    </row>
    <row r="1010" spans="14:44" ht="13.5">
      <c r="N1010" s="40"/>
      <c r="O1010" s="40"/>
      <c r="P1010" s="40"/>
      <c r="W1010" s="40"/>
      <c r="Z1010" s="40"/>
      <c r="AR1010" s="40"/>
    </row>
    <row r="1011" spans="14:44" ht="13.5">
      <c r="N1011" s="40"/>
      <c r="O1011" s="40"/>
      <c r="P1011" s="40"/>
      <c r="W1011" s="40"/>
      <c r="Z1011" s="40"/>
      <c r="AR1011" s="40"/>
    </row>
    <row r="1012" spans="14:44" ht="13.5">
      <c r="N1012" s="40"/>
      <c r="O1012" s="40"/>
      <c r="P1012" s="40"/>
      <c r="W1012" s="40"/>
      <c r="Z1012" s="40"/>
      <c r="AR1012" s="40"/>
    </row>
    <row r="1013" spans="14:44" ht="13.5">
      <c r="N1013" s="40"/>
      <c r="O1013" s="40"/>
      <c r="P1013" s="40"/>
      <c r="W1013" s="40"/>
      <c r="Z1013" s="40"/>
      <c r="AR1013" s="40"/>
    </row>
    <row r="1014" spans="14:44" ht="13.5">
      <c r="N1014" s="40"/>
      <c r="O1014" s="40"/>
      <c r="P1014" s="40"/>
      <c r="W1014" s="40"/>
      <c r="Z1014" s="40"/>
      <c r="AR1014" s="40"/>
    </row>
    <row r="1015" spans="14:44" ht="13.5">
      <c r="N1015" s="40"/>
      <c r="O1015" s="40"/>
      <c r="P1015" s="40"/>
      <c r="W1015" s="40"/>
      <c r="Z1015" s="40"/>
      <c r="AR1015" s="40"/>
    </row>
    <row r="1016" spans="14:44" ht="13.5">
      <c r="N1016" s="40"/>
      <c r="O1016" s="40"/>
      <c r="P1016" s="40"/>
      <c r="W1016" s="40"/>
      <c r="Z1016" s="40"/>
      <c r="AR1016" s="40"/>
    </row>
    <row r="1017" spans="14:44" ht="13.5">
      <c r="N1017" s="40"/>
      <c r="O1017" s="40"/>
      <c r="P1017" s="40"/>
      <c r="W1017" s="40"/>
      <c r="Z1017" s="40"/>
      <c r="AR1017" s="40"/>
    </row>
    <row r="1018" spans="14:44" ht="13.5">
      <c r="N1018" s="40"/>
      <c r="O1018" s="40"/>
      <c r="P1018" s="40"/>
      <c r="W1018" s="40"/>
      <c r="Z1018" s="40"/>
      <c r="AR1018" s="40"/>
    </row>
    <row r="1019" spans="14:44" ht="13.5">
      <c r="N1019" s="40"/>
      <c r="O1019" s="40"/>
      <c r="P1019" s="40"/>
      <c r="W1019" s="40"/>
      <c r="Z1019" s="40"/>
      <c r="AR1019" s="40"/>
    </row>
    <row r="1020" spans="14:44" ht="13.5">
      <c r="N1020" s="40"/>
      <c r="O1020" s="40"/>
      <c r="P1020" s="40"/>
      <c r="W1020" s="40"/>
      <c r="Z1020" s="40"/>
      <c r="AR1020" s="40"/>
    </row>
    <row r="1021" spans="14:44" ht="13.5">
      <c r="N1021" s="40"/>
      <c r="O1021" s="40"/>
      <c r="P1021" s="40"/>
      <c r="W1021" s="40"/>
      <c r="Z1021" s="40"/>
      <c r="AR1021" s="40"/>
    </row>
    <row r="1022" spans="14:44" ht="13.5">
      <c r="N1022" s="40"/>
      <c r="O1022" s="40"/>
      <c r="P1022" s="40"/>
      <c r="W1022" s="40"/>
      <c r="Z1022" s="40"/>
      <c r="AR1022" s="40"/>
    </row>
    <row r="1023" spans="14:44" ht="13.5">
      <c r="N1023" s="40"/>
      <c r="O1023" s="40"/>
      <c r="P1023" s="40"/>
      <c r="W1023" s="40"/>
      <c r="Z1023" s="40"/>
      <c r="AR1023" s="40"/>
    </row>
    <row r="1024" spans="14:44" ht="13.5">
      <c r="N1024" s="40"/>
      <c r="O1024" s="40"/>
      <c r="P1024" s="40"/>
      <c r="W1024" s="40"/>
      <c r="Z1024" s="40"/>
      <c r="AR1024" s="40"/>
    </row>
    <row r="1025" spans="14:44" ht="13.5">
      <c r="N1025" s="40"/>
      <c r="O1025" s="40"/>
      <c r="P1025" s="40"/>
      <c r="W1025" s="40"/>
      <c r="Z1025" s="40"/>
      <c r="AR1025" s="40"/>
    </row>
    <row r="1026" spans="14:44" ht="13.5">
      <c r="N1026" s="40"/>
      <c r="O1026" s="40"/>
      <c r="P1026" s="40"/>
      <c r="W1026" s="40"/>
      <c r="Z1026" s="40"/>
      <c r="AR1026" s="40"/>
    </row>
    <row r="1027" spans="14:44" ht="13.5">
      <c r="N1027" s="40"/>
      <c r="O1027" s="40"/>
      <c r="P1027" s="40"/>
      <c r="W1027" s="40"/>
      <c r="Z1027" s="40"/>
      <c r="AR1027" s="40"/>
    </row>
    <row r="1028" spans="14:44" ht="13.5">
      <c r="N1028" s="40"/>
      <c r="O1028" s="40"/>
      <c r="P1028" s="40"/>
      <c r="W1028" s="40"/>
      <c r="Z1028" s="40"/>
      <c r="AR1028" s="40"/>
    </row>
    <row r="1029" spans="14:44" ht="13.5">
      <c r="N1029" s="40"/>
      <c r="O1029" s="40"/>
      <c r="P1029" s="40"/>
      <c r="W1029" s="40"/>
      <c r="Z1029" s="40"/>
      <c r="AR1029" s="40"/>
    </row>
    <row r="1030" spans="14:44" ht="13.5">
      <c r="N1030" s="40"/>
      <c r="O1030" s="40"/>
      <c r="P1030" s="40"/>
      <c r="W1030" s="40"/>
      <c r="Z1030" s="40"/>
      <c r="AR1030" s="40"/>
    </row>
    <row r="1031" spans="14:44" ht="13.5">
      <c r="N1031" s="40"/>
      <c r="O1031" s="40"/>
      <c r="P1031" s="40"/>
      <c r="W1031" s="40"/>
      <c r="Z1031" s="40"/>
      <c r="AR1031" s="40"/>
    </row>
    <row r="1032" spans="14:44" ht="13.5">
      <c r="N1032" s="40"/>
      <c r="O1032" s="40"/>
      <c r="P1032" s="40"/>
      <c r="W1032" s="40"/>
      <c r="Z1032" s="40"/>
      <c r="AR1032" s="40"/>
    </row>
    <row r="1033" spans="14:44" ht="13.5">
      <c r="N1033" s="40"/>
      <c r="O1033" s="40"/>
      <c r="P1033" s="40"/>
      <c r="W1033" s="40"/>
      <c r="Z1033" s="40"/>
      <c r="AR1033" s="40"/>
    </row>
    <row r="1034" spans="14:44" ht="13.5">
      <c r="N1034" s="40"/>
      <c r="O1034" s="40"/>
      <c r="P1034" s="40"/>
      <c r="W1034" s="40"/>
      <c r="Z1034" s="40"/>
      <c r="AR1034" s="40"/>
    </row>
    <row r="1035" spans="14:44" ht="13.5">
      <c r="N1035" s="40"/>
      <c r="O1035" s="40"/>
      <c r="P1035" s="40"/>
      <c r="W1035" s="40"/>
      <c r="Z1035" s="40"/>
      <c r="AR1035" s="40"/>
    </row>
    <row r="1036" spans="14:44" ht="13.5">
      <c r="N1036" s="40"/>
      <c r="O1036" s="40"/>
      <c r="P1036" s="40"/>
      <c r="W1036" s="40"/>
      <c r="Z1036" s="40"/>
      <c r="AR1036" s="40"/>
    </row>
    <row r="1037" spans="14:44" ht="13.5">
      <c r="N1037" s="40"/>
      <c r="O1037" s="40"/>
      <c r="P1037" s="40"/>
      <c r="W1037" s="40"/>
      <c r="Z1037" s="40"/>
      <c r="AR1037" s="40"/>
    </row>
    <row r="1038" spans="14:44" ht="13.5">
      <c r="N1038" s="40"/>
      <c r="O1038" s="40"/>
      <c r="P1038" s="40"/>
      <c r="W1038" s="40"/>
      <c r="Z1038" s="40"/>
      <c r="AR1038" s="40"/>
    </row>
    <row r="1039" spans="14:44" ht="13.5">
      <c r="N1039" s="40"/>
      <c r="O1039" s="40"/>
      <c r="P1039" s="40"/>
      <c r="W1039" s="40"/>
      <c r="Z1039" s="40"/>
      <c r="AR1039" s="40"/>
    </row>
    <row r="1040" spans="14:44" ht="13.5">
      <c r="N1040" s="40"/>
      <c r="O1040" s="40"/>
      <c r="P1040" s="40"/>
      <c r="W1040" s="40"/>
      <c r="Z1040" s="40"/>
      <c r="AR1040" s="40"/>
    </row>
    <row r="1041" spans="14:44" ht="13.5">
      <c r="N1041" s="40"/>
      <c r="O1041" s="40"/>
      <c r="P1041" s="40"/>
      <c r="W1041" s="40"/>
      <c r="Z1041" s="40"/>
      <c r="AR1041" s="40"/>
    </row>
    <row r="1042" spans="14:44" ht="13.5">
      <c r="N1042" s="40"/>
      <c r="O1042" s="40"/>
      <c r="P1042" s="40"/>
      <c r="W1042" s="40"/>
      <c r="Z1042" s="40"/>
      <c r="AR1042" s="40"/>
    </row>
    <row r="1043" spans="14:44" ht="13.5">
      <c r="N1043" s="40"/>
      <c r="O1043" s="40"/>
      <c r="P1043" s="40"/>
      <c r="W1043" s="40"/>
      <c r="Z1043" s="40"/>
      <c r="AR1043" s="40"/>
    </row>
    <row r="1044" spans="14:44" ht="13.5">
      <c r="N1044" s="40"/>
      <c r="O1044" s="40"/>
      <c r="P1044" s="40"/>
      <c r="W1044" s="40"/>
      <c r="Z1044" s="40"/>
      <c r="AR1044" s="40"/>
    </row>
    <row r="1045" spans="14:44" ht="13.5">
      <c r="N1045" s="40"/>
      <c r="O1045" s="40"/>
      <c r="P1045" s="40"/>
      <c r="W1045" s="40"/>
      <c r="Z1045" s="40"/>
      <c r="AR1045" s="40"/>
    </row>
    <row r="1046" spans="14:44" ht="13.5">
      <c r="N1046" s="40"/>
      <c r="O1046" s="40"/>
      <c r="P1046" s="40"/>
      <c r="W1046" s="40"/>
      <c r="Z1046" s="40"/>
      <c r="AR1046" s="40"/>
    </row>
    <row r="1047" spans="14:44" ht="13.5">
      <c r="N1047" s="40"/>
      <c r="O1047" s="40"/>
      <c r="P1047" s="40"/>
      <c r="W1047" s="40"/>
      <c r="Z1047" s="40"/>
      <c r="AR1047" s="40"/>
    </row>
    <row r="1048" spans="14:44" ht="13.5">
      <c r="N1048" s="40"/>
      <c r="O1048" s="40"/>
      <c r="P1048" s="40"/>
      <c r="W1048" s="40"/>
      <c r="Z1048" s="40"/>
      <c r="AR1048" s="40"/>
    </row>
    <row r="1049" spans="14:44" ht="13.5">
      <c r="N1049" s="40"/>
      <c r="O1049" s="40"/>
      <c r="P1049" s="40"/>
      <c r="W1049" s="40"/>
      <c r="Z1049" s="40"/>
      <c r="AR1049" s="40"/>
    </row>
    <row r="1050" spans="14:44" ht="13.5">
      <c r="N1050" s="40"/>
      <c r="O1050" s="40"/>
      <c r="P1050" s="40"/>
      <c r="W1050" s="40"/>
      <c r="Z1050" s="40"/>
      <c r="AR1050" s="40"/>
    </row>
    <row r="1051" spans="14:44" ht="13.5">
      <c r="N1051" s="40"/>
      <c r="O1051" s="40"/>
      <c r="P1051" s="40"/>
      <c r="W1051" s="40"/>
      <c r="Z1051" s="40"/>
      <c r="AR1051" s="40"/>
    </row>
    <row r="1052" spans="14:44" ht="13.5">
      <c r="N1052" s="40"/>
      <c r="O1052" s="40"/>
      <c r="P1052" s="40"/>
      <c r="W1052" s="40"/>
      <c r="Z1052" s="40"/>
      <c r="AR1052" s="40"/>
    </row>
    <row r="1053" spans="14:44" ht="13.5">
      <c r="N1053" s="40"/>
      <c r="O1053" s="40"/>
      <c r="P1053" s="40"/>
      <c r="W1053" s="40"/>
      <c r="Z1053" s="40"/>
      <c r="AR1053" s="40"/>
    </row>
    <row r="1054" spans="14:44" ht="13.5">
      <c r="N1054" s="40"/>
      <c r="O1054" s="40"/>
      <c r="P1054" s="40"/>
      <c r="W1054" s="40"/>
      <c r="Z1054" s="40"/>
      <c r="AR1054" s="40"/>
    </row>
    <row r="1055" spans="14:44" ht="13.5">
      <c r="N1055" s="40"/>
      <c r="O1055" s="40"/>
      <c r="P1055" s="40"/>
      <c r="W1055" s="40"/>
      <c r="Z1055" s="40"/>
      <c r="AR1055" s="40"/>
    </row>
    <row r="1056" spans="14:44" ht="13.5">
      <c r="N1056" s="40"/>
      <c r="O1056" s="40"/>
      <c r="P1056" s="40"/>
      <c r="W1056" s="40"/>
      <c r="Z1056" s="40"/>
      <c r="AR1056" s="40"/>
    </row>
    <row r="1057" spans="14:44" ht="13.5">
      <c r="N1057" s="40"/>
      <c r="O1057" s="40"/>
      <c r="P1057" s="40"/>
      <c r="W1057" s="40"/>
      <c r="Z1057" s="40"/>
      <c r="AR1057" s="40"/>
    </row>
    <row r="1058" spans="14:44" ht="13.5">
      <c r="N1058" s="40"/>
      <c r="O1058" s="40"/>
      <c r="P1058" s="40"/>
      <c r="W1058" s="40"/>
      <c r="Z1058" s="40"/>
      <c r="AR1058" s="40"/>
    </row>
    <row r="1059" spans="14:44" ht="13.5">
      <c r="N1059" s="40"/>
      <c r="O1059" s="40"/>
      <c r="P1059" s="40"/>
      <c r="W1059" s="40"/>
      <c r="Z1059" s="40"/>
      <c r="AR1059" s="40"/>
    </row>
    <row r="1060" spans="14:44" ht="13.5">
      <c r="N1060" s="40"/>
      <c r="O1060" s="40"/>
      <c r="P1060" s="40"/>
      <c r="W1060" s="40"/>
      <c r="Z1060" s="40"/>
      <c r="AR1060" s="40"/>
    </row>
    <row r="1061" spans="14:44" ht="13.5">
      <c r="N1061" s="40"/>
      <c r="O1061" s="40"/>
      <c r="P1061" s="40"/>
      <c r="W1061" s="40"/>
      <c r="Z1061" s="40"/>
      <c r="AR1061" s="40"/>
    </row>
    <row r="1062" spans="14:44" ht="13.5">
      <c r="N1062" s="40"/>
      <c r="O1062" s="40"/>
      <c r="P1062" s="40"/>
      <c r="W1062" s="40"/>
      <c r="Z1062" s="40"/>
      <c r="AR1062" s="40"/>
    </row>
    <row r="1063" spans="14:44" ht="13.5">
      <c r="N1063" s="40"/>
      <c r="O1063" s="40"/>
      <c r="P1063" s="40"/>
      <c r="W1063" s="40"/>
      <c r="Z1063" s="40"/>
      <c r="AR1063" s="40"/>
    </row>
    <row r="1064" spans="14:44" ht="13.5">
      <c r="N1064" s="40"/>
      <c r="O1064" s="40"/>
      <c r="P1064" s="40"/>
      <c r="W1064" s="40"/>
      <c r="Z1064" s="40"/>
      <c r="AR1064" s="40"/>
    </row>
    <row r="1065" spans="14:44" ht="13.5">
      <c r="N1065" s="40"/>
      <c r="O1065" s="40"/>
      <c r="P1065" s="40"/>
      <c r="W1065" s="40"/>
      <c r="Z1065" s="40"/>
      <c r="AR1065" s="40"/>
    </row>
    <row r="1066" spans="14:44" ht="13.5">
      <c r="N1066" s="40"/>
      <c r="O1066" s="40"/>
      <c r="P1066" s="40"/>
      <c r="W1066" s="40"/>
      <c r="Z1066" s="40"/>
      <c r="AR1066" s="40"/>
    </row>
    <row r="1067" spans="14:44" ht="13.5">
      <c r="N1067" s="40"/>
      <c r="O1067" s="40"/>
      <c r="P1067" s="40"/>
      <c r="W1067" s="40"/>
      <c r="Z1067" s="40"/>
      <c r="AR1067" s="40"/>
    </row>
    <row r="1068" spans="14:44" ht="13.5">
      <c r="N1068" s="40"/>
      <c r="O1068" s="40"/>
      <c r="P1068" s="40"/>
      <c r="W1068" s="40"/>
      <c r="Z1068" s="40"/>
      <c r="AR1068" s="40"/>
    </row>
    <row r="1069" spans="14:44" ht="13.5">
      <c r="N1069" s="40"/>
      <c r="O1069" s="40"/>
      <c r="P1069" s="40"/>
      <c r="W1069" s="40"/>
      <c r="Z1069" s="40"/>
      <c r="AR1069" s="40"/>
    </row>
    <row r="1070" spans="14:44" ht="13.5">
      <c r="N1070" s="40"/>
      <c r="O1070" s="40"/>
      <c r="P1070" s="40"/>
      <c r="W1070" s="40"/>
      <c r="Z1070" s="40"/>
      <c r="AR1070" s="40"/>
    </row>
    <row r="1071" spans="14:44" ht="13.5">
      <c r="N1071" s="40"/>
      <c r="O1071" s="40"/>
      <c r="P1071" s="40"/>
      <c r="W1071" s="40"/>
      <c r="Z1071" s="40"/>
      <c r="AR1071" s="40"/>
    </row>
    <row r="1072" spans="14:44" ht="13.5">
      <c r="N1072" s="40"/>
      <c r="O1072" s="40"/>
      <c r="P1072" s="40"/>
      <c r="W1072" s="40"/>
      <c r="Z1072" s="40"/>
      <c r="AR1072" s="40"/>
    </row>
    <row r="1073" spans="14:44" ht="13.5">
      <c r="N1073" s="40"/>
      <c r="O1073" s="40"/>
      <c r="P1073" s="40"/>
      <c r="W1073" s="40"/>
      <c r="Z1073" s="40"/>
      <c r="AR1073" s="40"/>
    </row>
    <row r="1074" spans="14:44" ht="13.5">
      <c r="N1074" s="40"/>
      <c r="O1074" s="40"/>
      <c r="P1074" s="40"/>
      <c r="W1074" s="40"/>
      <c r="Z1074" s="40"/>
      <c r="AR1074" s="40"/>
    </row>
    <row r="1075" spans="14:44" ht="13.5">
      <c r="N1075" s="40"/>
      <c r="O1075" s="40"/>
      <c r="P1075" s="40"/>
      <c r="W1075" s="40"/>
      <c r="Z1075" s="40"/>
      <c r="AR1075" s="40"/>
    </row>
    <row r="1076" spans="14:44" ht="13.5">
      <c r="N1076" s="40"/>
      <c r="O1076" s="40"/>
      <c r="P1076" s="40"/>
      <c r="W1076" s="40"/>
      <c r="Z1076" s="40"/>
      <c r="AR1076" s="40"/>
    </row>
    <row r="1077" spans="14:44" ht="13.5">
      <c r="N1077" s="40"/>
      <c r="O1077" s="40"/>
      <c r="P1077" s="40"/>
      <c r="W1077" s="40"/>
      <c r="Z1077" s="40"/>
      <c r="AR1077" s="40"/>
    </row>
    <row r="1078" spans="14:44" ht="13.5">
      <c r="N1078" s="40"/>
      <c r="O1078" s="40"/>
      <c r="P1078" s="40"/>
      <c r="W1078" s="40"/>
      <c r="Z1078" s="40"/>
      <c r="AR1078" s="40"/>
    </row>
    <row r="1079" spans="14:44" ht="13.5">
      <c r="N1079" s="40"/>
      <c r="O1079" s="40"/>
      <c r="P1079" s="40"/>
      <c r="W1079" s="40"/>
      <c r="Z1079" s="40"/>
      <c r="AR1079" s="40"/>
    </row>
    <row r="1080" spans="14:44" ht="13.5">
      <c r="N1080" s="40"/>
      <c r="O1080" s="40"/>
      <c r="P1080" s="40"/>
      <c r="W1080" s="40"/>
      <c r="Z1080" s="40"/>
      <c r="AR1080" s="40"/>
    </row>
    <row r="1081" spans="14:44" ht="13.5">
      <c r="N1081" s="40"/>
      <c r="O1081" s="40"/>
      <c r="P1081" s="40"/>
      <c r="W1081" s="40"/>
      <c r="Z1081" s="40"/>
      <c r="AR1081" s="40"/>
    </row>
    <row r="1082" spans="14:44" ht="13.5">
      <c r="N1082" s="40"/>
      <c r="O1082" s="40"/>
      <c r="P1082" s="40"/>
      <c r="W1082" s="40"/>
      <c r="Z1082" s="40"/>
      <c r="AR1082" s="40"/>
    </row>
    <row r="1083" spans="14:44" ht="13.5">
      <c r="N1083" s="40"/>
      <c r="O1083" s="40"/>
      <c r="P1083" s="40"/>
      <c r="W1083" s="40"/>
      <c r="Z1083" s="40"/>
      <c r="AR1083" s="40"/>
    </row>
    <row r="1084" spans="14:44" ht="13.5">
      <c r="N1084" s="40"/>
      <c r="O1084" s="40"/>
      <c r="P1084" s="40"/>
      <c r="W1084" s="40"/>
      <c r="Z1084" s="40"/>
      <c r="AR1084" s="40"/>
    </row>
    <row r="1085" spans="14:44" ht="13.5">
      <c r="N1085" s="40"/>
      <c r="O1085" s="40"/>
      <c r="P1085" s="40"/>
      <c r="W1085" s="40"/>
      <c r="Z1085" s="40"/>
      <c r="AR1085" s="40"/>
    </row>
    <row r="1086" spans="14:44" ht="13.5">
      <c r="N1086" s="40"/>
      <c r="O1086" s="40"/>
      <c r="P1086" s="40"/>
      <c r="W1086" s="40"/>
      <c r="Z1086" s="40"/>
      <c r="AR1086" s="40"/>
    </row>
    <row r="1087" spans="14:44" ht="13.5">
      <c r="N1087" s="40"/>
      <c r="O1087" s="40"/>
      <c r="P1087" s="40"/>
      <c r="W1087" s="40"/>
      <c r="Z1087" s="40"/>
      <c r="AR1087" s="40"/>
    </row>
    <row r="1088" spans="14:44" ht="13.5">
      <c r="N1088" s="40"/>
      <c r="O1088" s="40"/>
      <c r="P1088" s="40"/>
      <c r="W1088" s="40"/>
      <c r="Z1088" s="40"/>
      <c r="AR1088" s="40"/>
    </row>
    <row r="1089" spans="14:44" ht="13.5">
      <c r="N1089" s="40"/>
      <c r="O1089" s="40"/>
      <c r="P1089" s="40"/>
      <c r="W1089" s="40"/>
      <c r="Z1089" s="40"/>
      <c r="AR1089" s="40"/>
    </row>
    <row r="1090" spans="14:44" ht="13.5">
      <c r="N1090" s="40"/>
      <c r="O1090" s="40"/>
      <c r="P1090" s="40"/>
      <c r="W1090" s="40"/>
      <c r="Z1090" s="40"/>
      <c r="AR1090" s="40"/>
    </row>
    <row r="1091" spans="14:44" ht="13.5">
      <c r="N1091" s="40"/>
      <c r="O1091" s="40"/>
      <c r="P1091" s="40"/>
      <c r="W1091" s="40"/>
      <c r="Z1091" s="40"/>
      <c r="AR1091" s="40"/>
    </row>
    <row r="1092" spans="14:44" ht="13.5">
      <c r="N1092" s="40"/>
      <c r="O1092" s="40"/>
      <c r="P1092" s="40"/>
      <c r="W1092" s="40"/>
      <c r="Z1092" s="40"/>
      <c r="AR1092" s="40"/>
    </row>
    <row r="1093" spans="14:44" ht="13.5">
      <c r="N1093" s="40"/>
      <c r="O1093" s="40"/>
      <c r="P1093" s="40"/>
      <c r="W1093" s="40"/>
      <c r="Z1093" s="40"/>
      <c r="AR1093" s="40"/>
    </row>
    <row r="1094" spans="14:44" ht="13.5">
      <c r="N1094" s="40"/>
      <c r="O1094" s="40"/>
      <c r="P1094" s="40"/>
      <c r="W1094" s="40"/>
      <c r="Z1094" s="40"/>
      <c r="AR1094" s="40"/>
    </row>
    <row r="1095" spans="14:44" ht="13.5">
      <c r="N1095" s="40"/>
      <c r="O1095" s="40"/>
      <c r="P1095" s="40"/>
      <c r="W1095" s="40"/>
      <c r="Z1095" s="40"/>
      <c r="AR1095" s="40"/>
    </row>
    <row r="1096" spans="14:44" ht="13.5">
      <c r="N1096" s="40"/>
      <c r="O1096" s="40"/>
      <c r="P1096" s="40"/>
      <c r="W1096" s="40"/>
      <c r="Z1096" s="40"/>
      <c r="AR1096" s="40"/>
    </row>
    <row r="1097" spans="14:44" ht="13.5">
      <c r="N1097" s="40"/>
      <c r="O1097" s="40"/>
      <c r="P1097" s="40"/>
      <c r="W1097" s="40"/>
      <c r="Z1097" s="40"/>
      <c r="AR1097" s="40"/>
    </row>
    <row r="1098" spans="14:44" ht="13.5">
      <c r="N1098" s="40"/>
      <c r="O1098" s="40"/>
      <c r="P1098" s="40"/>
      <c r="W1098" s="40"/>
      <c r="Z1098" s="40"/>
      <c r="AR1098" s="40"/>
    </row>
    <row r="1099" spans="14:44" ht="13.5">
      <c r="N1099" s="40"/>
      <c r="O1099" s="40"/>
      <c r="P1099" s="40"/>
      <c r="W1099" s="40"/>
      <c r="Z1099" s="40"/>
      <c r="AR1099" s="40"/>
    </row>
    <row r="1100" spans="14:44" ht="13.5">
      <c r="N1100" s="40"/>
      <c r="O1100" s="40"/>
      <c r="P1100" s="40"/>
      <c r="W1100" s="40"/>
      <c r="Z1100" s="40"/>
      <c r="AR1100" s="40"/>
    </row>
    <row r="1101" spans="14:44" ht="13.5">
      <c r="N1101" s="40"/>
      <c r="O1101" s="40"/>
      <c r="P1101" s="40"/>
      <c r="W1101" s="40"/>
      <c r="Z1101" s="40"/>
      <c r="AR1101" s="40"/>
    </row>
    <row r="1102" spans="14:44" ht="13.5">
      <c r="N1102" s="40"/>
      <c r="O1102" s="40"/>
      <c r="P1102" s="40"/>
      <c r="W1102" s="40"/>
      <c r="Z1102" s="40"/>
      <c r="AR1102" s="40"/>
    </row>
    <row r="1103" spans="14:44" ht="13.5">
      <c r="N1103" s="40"/>
      <c r="O1103" s="40"/>
      <c r="P1103" s="40"/>
      <c r="W1103" s="40"/>
      <c r="Z1103" s="40"/>
      <c r="AR1103" s="40"/>
    </row>
    <row r="1104" spans="14:44" ht="13.5">
      <c r="N1104" s="40"/>
      <c r="O1104" s="40"/>
      <c r="P1104" s="40"/>
      <c r="W1104" s="40"/>
      <c r="Z1104" s="40"/>
      <c r="AR1104" s="40"/>
    </row>
    <row r="1105" spans="14:44" ht="13.5">
      <c r="N1105" s="40"/>
      <c r="O1105" s="40"/>
      <c r="P1105" s="40"/>
      <c r="W1105" s="40"/>
      <c r="Z1105" s="40"/>
      <c r="AR1105" s="40"/>
    </row>
    <row r="1106" spans="14:44" ht="13.5">
      <c r="N1106" s="40"/>
      <c r="O1106" s="40"/>
      <c r="P1106" s="40"/>
      <c r="W1106" s="40"/>
      <c r="Z1106" s="40"/>
      <c r="AR1106" s="40"/>
    </row>
    <row r="1107" spans="14:44" ht="13.5">
      <c r="N1107" s="40"/>
      <c r="O1107" s="40"/>
      <c r="P1107" s="40"/>
      <c r="W1107" s="40"/>
      <c r="Z1107" s="40"/>
      <c r="AR1107" s="40"/>
    </row>
    <row r="1108" spans="14:44" ht="13.5">
      <c r="N1108" s="40"/>
      <c r="O1108" s="40"/>
      <c r="P1108" s="40"/>
      <c r="W1108" s="40"/>
      <c r="Z1108" s="40"/>
      <c r="AR1108" s="40"/>
    </row>
    <row r="1109" spans="14:44" ht="13.5">
      <c r="N1109" s="40"/>
      <c r="O1109" s="40"/>
      <c r="P1109" s="40"/>
      <c r="W1109" s="40"/>
      <c r="Z1109" s="40"/>
      <c r="AR1109" s="40"/>
    </row>
    <row r="1110" spans="14:44" ht="13.5">
      <c r="N1110" s="40"/>
      <c r="O1110" s="40"/>
      <c r="P1110" s="40"/>
      <c r="W1110" s="40"/>
      <c r="Z1110" s="40"/>
      <c r="AR1110" s="40"/>
    </row>
    <row r="1111" spans="14:44" ht="13.5">
      <c r="N1111" s="40"/>
      <c r="O1111" s="40"/>
      <c r="P1111" s="40"/>
      <c r="W1111" s="40"/>
      <c r="Z1111" s="40"/>
      <c r="AR1111" s="40"/>
    </row>
    <row r="1112" spans="14:44" ht="13.5">
      <c r="N1112" s="40"/>
      <c r="O1112" s="40"/>
      <c r="P1112" s="40"/>
      <c r="W1112" s="40"/>
      <c r="Z1112" s="40"/>
      <c r="AR1112" s="40"/>
    </row>
    <row r="1113" spans="14:44" ht="13.5">
      <c r="N1113" s="40"/>
      <c r="O1113" s="40"/>
      <c r="P1113" s="40"/>
      <c r="W1113" s="40"/>
      <c r="Z1113" s="40"/>
      <c r="AR1113" s="40"/>
    </row>
    <row r="1114" spans="14:44" ht="13.5">
      <c r="N1114" s="40"/>
      <c r="O1114" s="40"/>
      <c r="P1114" s="40"/>
      <c r="W1114" s="40"/>
      <c r="Z1114" s="40"/>
      <c r="AR1114" s="40"/>
    </row>
    <row r="1115" spans="14:44" ht="13.5">
      <c r="N1115" s="40"/>
      <c r="O1115" s="40"/>
      <c r="P1115" s="40"/>
      <c r="W1115" s="40"/>
      <c r="Z1115" s="40"/>
      <c r="AR1115" s="40"/>
    </row>
    <row r="1116" spans="14:44" ht="13.5">
      <c r="N1116" s="40"/>
      <c r="O1116" s="40"/>
      <c r="P1116" s="40"/>
      <c r="W1116" s="40"/>
      <c r="Z1116" s="40"/>
      <c r="AR1116" s="40"/>
    </row>
    <row r="1117" spans="14:44" ht="13.5">
      <c r="N1117" s="40"/>
      <c r="O1117" s="40"/>
      <c r="P1117" s="40"/>
      <c r="W1117" s="40"/>
      <c r="Z1117" s="40"/>
      <c r="AR1117" s="40"/>
    </row>
    <row r="1118" spans="14:44" ht="13.5">
      <c r="N1118" s="40"/>
      <c r="O1118" s="40"/>
      <c r="P1118" s="40"/>
      <c r="W1118" s="40"/>
      <c r="Z1118" s="40"/>
      <c r="AR1118" s="40"/>
    </row>
    <row r="1119" spans="14:44" ht="13.5">
      <c r="N1119" s="40"/>
      <c r="O1119" s="40"/>
      <c r="P1119" s="40"/>
      <c r="W1119" s="40"/>
      <c r="Z1119" s="40"/>
      <c r="AR1119" s="40"/>
    </row>
    <row r="1120" spans="14:44" ht="13.5">
      <c r="N1120" s="40"/>
      <c r="O1120" s="40"/>
      <c r="P1120" s="40"/>
      <c r="W1120" s="40"/>
      <c r="Z1120" s="40"/>
      <c r="AR1120" s="40"/>
    </row>
    <row r="1121" spans="14:44" ht="13.5">
      <c r="N1121" s="40"/>
      <c r="O1121" s="40"/>
      <c r="P1121" s="40"/>
      <c r="W1121" s="40"/>
      <c r="Z1121" s="40"/>
      <c r="AR1121" s="40"/>
    </row>
    <row r="1122" spans="14:44" ht="13.5">
      <c r="N1122" s="40"/>
      <c r="O1122" s="40"/>
      <c r="P1122" s="40"/>
      <c r="W1122" s="40"/>
      <c r="Z1122" s="40"/>
      <c r="AR1122" s="40"/>
    </row>
    <row r="1123" spans="14:44" ht="13.5">
      <c r="N1123" s="40"/>
      <c r="O1123" s="40"/>
      <c r="P1123" s="40"/>
      <c r="W1123" s="40"/>
      <c r="Z1123" s="40"/>
      <c r="AR1123" s="40"/>
    </row>
    <row r="1124" spans="14:44" ht="13.5">
      <c r="N1124" s="40"/>
      <c r="O1124" s="40"/>
      <c r="P1124" s="40"/>
      <c r="W1124" s="40"/>
      <c r="Z1124" s="40"/>
      <c r="AR1124" s="40"/>
    </row>
    <row r="1125" spans="14:44" ht="13.5">
      <c r="N1125" s="40"/>
      <c r="O1125" s="40"/>
      <c r="P1125" s="40"/>
      <c r="W1125" s="40"/>
      <c r="Z1125" s="40"/>
      <c r="AR1125" s="40"/>
    </row>
    <row r="1126" spans="14:44" ht="13.5">
      <c r="N1126" s="40"/>
      <c r="O1126" s="40"/>
      <c r="P1126" s="40"/>
      <c r="W1126" s="40"/>
      <c r="Z1126" s="40"/>
      <c r="AR1126" s="40"/>
    </row>
    <row r="1127" spans="14:44" ht="13.5">
      <c r="N1127" s="40"/>
      <c r="O1127" s="40"/>
      <c r="P1127" s="40"/>
      <c r="W1127" s="40"/>
      <c r="Z1127" s="40"/>
      <c r="AR1127" s="40"/>
    </row>
    <row r="1128" spans="14:44" ht="13.5">
      <c r="N1128" s="40"/>
      <c r="O1128" s="40"/>
      <c r="P1128" s="40"/>
      <c r="W1128" s="40"/>
      <c r="Z1128" s="40"/>
      <c r="AR1128" s="40"/>
    </row>
    <row r="1129" spans="14:44" ht="13.5">
      <c r="N1129" s="40"/>
      <c r="O1129" s="40"/>
      <c r="P1129" s="40"/>
      <c r="W1129" s="40"/>
      <c r="Z1129" s="40"/>
      <c r="AR1129" s="40"/>
    </row>
    <row r="1130" spans="14:44" ht="13.5">
      <c r="N1130" s="40"/>
      <c r="O1130" s="40"/>
      <c r="P1130" s="40"/>
      <c r="W1130" s="40"/>
      <c r="Z1130" s="40"/>
      <c r="AR1130" s="40"/>
    </row>
    <row r="1131" spans="14:44" ht="13.5">
      <c r="N1131" s="40"/>
      <c r="O1131" s="40"/>
      <c r="P1131" s="40"/>
      <c r="W1131" s="40"/>
      <c r="Z1131" s="40"/>
      <c r="AR1131" s="40"/>
    </row>
    <row r="1132" spans="14:44" ht="13.5">
      <c r="N1132" s="40"/>
      <c r="O1132" s="40"/>
      <c r="P1132" s="40"/>
      <c r="W1132" s="40"/>
      <c r="Z1132" s="40"/>
      <c r="AR1132" s="40"/>
    </row>
    <row r="1133" spans="14:44" ht="13.5">
      <c r="N1133" s="40"/>
      <c r="O1133" s="40"/>
      <c r="P1133" s="40"/>
      <c r="W1133" s="40"/>
      <c r="Z1133" s="40"/>
      <c r="AR1133" s="40"/>
    </row>
    <row r="1134" spans="14:44" ht="13.5">
      <c r="N1134" s="40"/>
      <c r="O1134" s="40"/>
      <c r="P1134" s="40"/>
      <c r="W1134" s="40"/>
      <c r="Z1134" s="40"/>
      <c r="AR1134" s="40"/>
    </row>
    <row r="1135" spans="14:44" ht="13.5">
      <c r="N1135" s="40"/>
      <c r="O1135" s="40"/>
      <c r="P1135" s="40"/>
      <c r="W1135" s="40"/>
      <c r="Z1135" s="40"/>
      <c r="AR1135" s="40"/>
    </row>
    <row r="1136" spans="14:44" ht="13.5">
      <c r="N1136" s="40"/>
      <c r="O1136" s="40"/>
      <c r="P1136" s="40"/>
      <c r="W1136" s="40"/>
      <c r="Z1136" s="40"/>
      <c r="AR1136" s="40"/>
    </row>
    <row r="1137" spans="14:44" ht="13.5">
      <c r="N1137" s="40"/>
      <c r="O1137" s="40"/>
      <c r="P1137" s="40"/>
      <c r="W1137" s="40"/>
      <c r="Z1137" s="40"/>
      <c r="AR1137" s="40"/>
    </row>
    <row r="1138" spans="14:44" ht="13.5">
      <c r="N1138" s="40"/>
      <c r="O1138" s="40"/>
      <c r="P1138" s="40"/>
      <c r="W1138" s="40"/>
      <c r="Z1138" s="40"/>
      <c r="AR1138" s="40"/>
    </row>
    <row r="1139" spans="14:44" ht="13.5">
      <c r="N1139" s="40"/>
      <c r="O1139" s="40"/>
      <c r="P1139" s="40"/>
      <c r="W1139" s="40"/>
      <c r="Z1139" s="40"/>
      <c r="AR1139" s="40"/>
    </row>
    <row r="1140" spans="14:44" ht="13.5">
      <c r="N1140" s="40"/>
      <c r="O1140" s="40"/>
      <c r="P1140" s="40"/>
      <c r="W1140" s="40"/>
      <c r="Z1140" s="40"/>
      <c r="AR1140" s="40"/>
    </row>
    <row r="1141" spans="14:44" ht="13.5">
      <c r="N1141" s="40"/>
      <c r="O1141" s="40"/>
      <c r="P1141" s="40"/>
      <c r="W1141" s="40"/>
      <c r="Z1141" s="40"/>
      <c r="AR1141" s="40"/>
    </row>
    <row r="1142" spans="14:44" ht="13.5">
      <c r="N1142" s="40"/>
      <c r="O1142" s="40"/>
      <c r="P1142" s="40"/>
      <c r="W1142" s="40"/>
      <c r="Z1142" s="40"/>
      <c r="AR1142" s="40"/>
    </row>
    <row r="1143" spans="14:44" ht="13.5">
      <c r="N1143" s="40"/>
      <c r="O1143" s="40"/>
      <c r="P1143" s="40"/>
      <c r="W1143" s="40"/>
      <c r="Z1143" s="40"/>
      <c r="AR1143" s="40"/>
    </row>
    <row r="1144" spans="14:44" ht="13.5">
      <c r="N1144" s="40"/>
      <c r="O1144" s="40"/>
      <c r="P1144" s="40"/>
      <c r="W1144" s="40"/>
      <c r="Z1144" s="40"/>
      <c r="AR1144" s="40"/>
    </row>
    <row r="1145" spans="14:44" ht="13.5">
      <c r="N1145" s="40"/>
      <c r="O1145" s="40"/>
      <c r="P1145" s="40"/>
      <c r="W1145" s="40"/>
      <c r="Z1145" s="40"/>
      <c r="AR1145" s="40"/>
    </row>
    <row r="1146" spans="14:44" ht="13.5">
      <c r="N1146" s="40"/>
      <c r="O1146" s="40"/>
      <c r="P1146" s="40"/>
      <c r="W1146" s="40"/>
      <c r="Z1146" s="40"/>
      <c r="AR1146" s="40"/>
    </row>
    <row r="1147" spans="14:44" ht="13.5">
      <c r="N1147" s="40"/>
      <c r="O1147" s="40"/>
      <c r="P1147" s="40"/>
      <c r="W1147" s="40"/>
      <c r="Z1147" s="40"/>
      <c r="AR1147" s="40"/>
    </row>
    <row r="1148" spans="14:44" ht="13.5">
      <c r="N1148" s="40"/>
      <c r="O1148" s="40"/>
      <c r="P1148" s="40"/>
      <c r="W1148" s="40"/>
      <c r="Z1148" s="40"/>
      <c r="AR1148" s="40"/>
    </row>
    <row r="1149" spans="14:44" ht="13.5">
      <c r="N1149" s="40"/>
      <c r="O1149" s="40"/>
      <c r="P1149" s="40"/>
      <c r="W1149" s="40"/>
      <c r="Z1149" s="40"/>
      <c r="AR1149" s="40"/>
    </row>
    <row r="1150" spans="14:44" ht="13.5">
      <c r="N1150" s="40"/>
      <c r="O1150" s="40"/>
      <c r="P1150" s="40"/>
      <c r="W1150" s="40"/>
      <c r="Z1150" s="40"/>
      <c r="AR1150" s="40"/>
    </row>
    <row r="1151" spans="14:44" ht="13.5">
      <c r="N1151" s="40"/>
      <c r="O1151" s="40"/>
      <c r="P1151" s="40"/>
      <c r="W1151" s="40"/>
      <c r="Z1151" s="40"/>
      <c r="AR1151" s="40"/>
    </row>
    <row r="1152" spans="14:44" ht="13.5">
      <c r="N1152" s="40"/>
      <c r="O1152" s="40"/>
      <c r="P1152" s="40"/>
      <c r="W1152" s="40"/>
      <c r="Z1152" s="40"/>
      <c r="AR1152" s="40"/>
    </row>
    <row r="1153" spans="14:44" ht="13.5">
      <c r="N1153" s="40"/>
      <c r="O1153" s="40"/>
      <c r="P1153" s="40"/>
      <c r="W1153" s="40"/>
      <c r="Z1153" s="40"/>
      <c r="AR1153" s="40"/>
    </row>
    <row r="1154" spans="14:44" ht="13.5">
      <c r="N1154" s="40"/>
      <c r="O1154" s="40"/>
      <c r="P1154" s="40"/>
      <c r="W1154" s="40"/>
      <c r="Z1154" s="40"/>
      <c r="AR1154" s="40"/>
    </row>
    <row r="1155" spans="14:44" ht="13.5">
      <c r="N1155" s="40"/>
      <c r="O1155" s="40"/>
      <c r="P1155" s="40"/>
      <c r="W1155" s="40"/>
      <c r="Z1155" s="40"/>
      <c r="AR1155" s="40"/>
    </row>
    <row r="1156" spans="14:44" ht="13.5">
      <c r="N1156" s="40"/>
      <c r="O1156" s="40"/>
      <c r="P1156" s="40"/>
      <c r="W1156" s="40"/>
      <c r="Z1156" s="40"/>
      <c r="AR1156" s="40"/>
    </row>
    <row r="1157" spans="14:44" ht="13.5">
      <c r="N1157" s="40"/>
      <c r="O1157" s="40"/>
      <c r="P1157" s="40"/>
      <c r="W1157" s="40"/>
      <c r="Z1157" s="40"/>
      <c r="AR1157" s="40"/>
    </row>
    <row r="1158" spans="14:44" ht="13.5">
      <c r="N1158" s="40"/>
      <c r="O1158" s="40"/>
      <c r="P1158" s="40"/>
      <c r="W1158" s="40"/>
      <c r="Z1158" s="40"/>
      <c r="AR1158" s="40"/>
    </row>
    <row r="1159" spans="14:44" ht="13.5">
      <c r="N1159" s="40"/>
      <c r="O1159" s="40"/>
      <c r="P1159" s="40"/>
      <c r="W1159" s="40"/>
      <c r="Z1159" s="40"/>
      <c r="AR1159" s="40"/>
    </row>
    <row r="1160" spans="14:44" ht="13.5">
      <c r="N1160" s="40"/>
      <c r="O1160" s="40"/>
      <c r="P1160" s="40"/>
      <c r="W1160" s="40"/>
      <c r="Z1160" s="40"/>
      <c r="AR1160" s="40"/>
    </row>
    <row r="1161" spans="14:44" ht="13.5">
      <c r="N1161" s="40"/>
      <c r="O1161" s="40"/>
      <c r="P1161" s="40"/>
      <c r="W1161" s="40"/>
      <c r="Z1161" s="40"/>
      <c r="AR1161" s="40"/>
    </row>
    <row r="1162" spans="14:44" ht="13.5">
      <c r="N1162" s="40"/>
      <c r="O1162" s="40"/>
      <c r="P1162" s="40"/>
      <c r="W1162" s="40"/>
      <c r="Z1162" s="40"/>
      <c r="AR1162" s="40"/>
    </row>
    <row r="1163" spans="14:44" ht="13.5">
      <c r="N1163" s="40"/>
      <c r="O1163" s="40"/>
      <c r="P1163" s="40"/>
      <c r="W1163" s="40"/>
      <c r="Z1163" s="40"/>
      <c r="AR1163" s="40"/>
    </row>
    <row r="1164" spans="14:44" ht="13.5">
      <c r="N1164" s="40"/>
      <c r="O1164" s="40"/>
      <c r="P1164" s="40"/>
      <c r="W1164" s="40"/>
      <c r="Z1164" s="40"/>
      <c r="AR1164" s="40"/>
    </row>
    <row r="1165" spans="14:44" ht="13.5">
      <c r="N1165" s="40"/>
      <c r="O1165" s="40"/>
      <c r="P1165" s="40"/>
      <c r="W1165" s="40"/>
      <c r="Z1165" s="40"/>
      <c r="AR1165" s="40"/>
    </row>
    <row r="1166" spans="14:44" ht="13.5">
      <c r="N1166" s="40"/>
      <c r="O1166" s="40"/>
      <c r="P1166" s="40"/>
      <c r="W1166" s="40"/>
      <c r="Z1166" s="40"/>
      <c r="AR1166" s="40"/>
    </row>
    <row r="1167" spans="14:44" ht="13.5">
      <c r="N1167" s="40"/>
      <c r="O1167" s="40"/>
      <c r="P1167" s="40"/>
      <c r="W1167" s="40"/>
      <c r="Z1167" s="40"/>
      <c r="AR1167" s="40"/>
    </row>
    <row r="1168" spans="14:44" ht="13.5">
      <c r="N1168" s="40"/>
      <c r="O1168" s="40"/>
      <c r="P1168" s="40"/>
      <c r="W1168" s="40"/>
      <c r="Z1168" s="40"/>
      <c r="AR1168" s="40"/>
    </row>
    <row r="1169" spans="14:44" ht="13.5">
      <c r="N1169" s="40"/>
      <c r="O1169" s="40"/>
      <c r="P1169" s="40"/>
      <c r="W1169" s="40"/>
      <c r="Z1169" s="40"/>
      <c r="AR1169" s="40"/>
    </row>
    <row r="1170" spans="14:44" ht="13.5">
      <c r="N1170" s="40"/>
      <c r="O1170" s="40"/>
      <c r="P1170" s="40"/>
      <c r="W1170" s="40"/>
      <c r="Z1170" s="40"/>
      <c r="AR1170" s="40"/>
    </row>
    <row r="1171" spans="14:44" ht="13.5">
      <c r="N1171" s="40"/>
      <c r="O1171" s="40"/>
      <c r="P1171" s="40"/>
      <c r="W1171" s="40"/>
      <c r="Z1171" s="40"/>
      <c r="AR1171" s="40"/>
    </row>
    <row r="1172" spans="14:44" ht="13.5">
      <c r="N1172" s="40"/>
      <c r="O1172" s="40"/>
      <c r="P1172" s="40"/>
      <c r="W1172" s="40"/>
      <c r="Z1172" s="40"/>
      <c r="AR1172" s="40"/>
    </row>
    <row r="1173" spans="14:44" ht="13.5">
      <c r="N1173" s="40"/>
      <c r="O1173" s="40"/>
      <c r="P1173" s="40"/>
      <c r="W1173" s="40"/>
      <c r="Z1173" s="40"/>
      <c r="AR1173" s="40"/>
    </row>
    <row r="1174" spans="14:44" ht="13.5">
      <c r="N1174" s="40"/>
      <c r="O1174" s="40"/>
      <c r="P1174" s="40"/>
      <c r="W1174" s="40"/>
      <c r="Z1174" s="40"/>
      <c r="AR1174" s="40"/>
    </row>
    <row r="1175" spans="14:44" ht="13.5">
      <c r="N1175" s="40"/>
      <c r="O1175" s="40"/>
      <c r="P1175" s="40"/>
      <c r="W1175" s="40"/>
      <c r="Z1175" s="40"/>
      <c r="AR1175" s="40"/>
    </row>
    <row r="1176" spans="14:44" ht="13.5">
      <c r="N1176" s="40"/>
      <c r="O1176" s="40"/>
      <c r="P1176" s="40"/>
      <c r="W1176" s="40"/>
      <c r="Z1176" s="40"/>
      <c r="AR1176" s="40"/>
    </row>
    <row r="1177" spans="14:44" ht="13.5">
      <c r="N1177" s="40"/>
      <c r="O1177" s="40"/>
      <c r="P1177" s="40"/>
      <c r="W1177" s="40"/>
      <c r="Z1177" s="40"/>
      <c r="AR1177" s="40"/>
    </row>
    <row r="1178" spans="14:44" ht="13.5">
      <c r="N1178" s="40"/>
      <c r="O1178" s="40"/>
      <c r="P1178" s="40"/>
      <c r="W1178" s="40"/>
      <c r="Z1178" s="40"/>
      <c r="AR1178" s="40"/>
    </row>
    <row r="1179" spans="14:44" ht="13.5">
      <c r="N1179" s="40"/>
      <c r="O1179" s="40"/>
      <c r="P1179" s="40"/>
      <c r="W1179" s="40"/>
      <c r="Z1179" s="40"/>
      <c r="AR1179" s="40"/>
    </row>
    <row r="1180" spans="14:44" ht="13.5">
      <c r="N1180" s="40"/>
      <c r="O1180" s="40"/>
      <c r="P1180" s="40"/>
      <c r="W1180" s="40"/>
      <c r="Z1180" s="40"/>
      <c r="AR1180" s="40"/>
    </row>
    <row r="1181" spans="14:44" ht="13.5">
      <c r="N1181" s="40"/>
      <c r="O1181" s="40"/>
      <c r="P1181" s="40"/>
      <c r="W1181" s="40"/>
      <c r="Z1181" s="40"/>
      <c r="AR1181" s="40"/>
    </row>
    <row r="1182" spans="14:44" ht="13.5">
      <c r="N1182" s="40"/>
      <c r="O1182" s="40"/>
      <c r="P1182" s="40"/>
      <c r="W1182" s="40"/>
      <c r="Z1182" s="40"/>
      <c r="AR1182" s="40"/>
    </row>
    <row r="1183" spans="14:44" ht="13.5">
      <c r="N1183" s="40"/>
      <c r="O1183" s="40"/>
      <c r="P1183" s="40"/>
      <c r="W1183" s="40"/>
      <c r="Z1183" s="40"/>
      <c r="AR1183" s="40"/>
    </row>
    <row r="1184" spans="14:44" ht="13.5">
      <c r="N1184" s="40"/>
      <c r="O1184" s="40"/>
      <c r="P1184" s="40"/>
      <c r="W1184" s="40"/>
      <c r="Z1184" s="40"/>
      <c r="AR1184" s="40"/>
    </row>
    <row r="1185" spans="14:44" ht="13.5">
      <c r="N1185" s="40"/>
      <c r="O1185" s="40"/>
      <c r="P1185" s="40"/>
      <c r="W1185" s="40"/>
      <c r="Z1185" s="40"/>
      <c r="AR1185" s="40"/>
    </row>
    <row r="1186" spans="14:44" ht="13.5">
      <c r="N1186" s="40"/>
      <c r="O1186" s="40"/>
      <c r="P1186" s="40"/>
      <c r="W1186" s="40"/>
      <c r="Z1186" s="40"/>
      <c r="AR1186" s="40"/>
    </row>
    <row r="1187" spans="14:44" ht="13.5">
      <c r="N1187" s="40"/>
      <c r="O1187" s="40"/>
      <c r="P1187" s="40"/>
      <c r="W1187" s="40"/>
      <c r="Z1187" s="40"/>
      <c r="AR1187" s="40"/>
    </row>
    <row r="1188" spans="14:44" ht="13.5">
      <c r="N1188" s="40"/>
      <c r="O1188" s="40"/>
      <c r="P1188" s="40"/>
      <c r="W1188" s="40"/>
      <c r="Z1188" s="40"/>
      <c r="AR1188" s="40"/>
    </row>
    <row r="1189" spans="14:44" ht="13.5">
      <c r="N1189" s="40"/>
      <c r="O1189" s="40"/>
      <c r="P1189" s="40"/>
      <c r="W1189" s="40"/>
      <c r="Z1189" s="40"/>
      <c r="AR1189" s="40"/>
    </row>
    <row r="1190" spans="14:44" ht="13.5">
      <c r="N1190" s="40"/>
      <c r="O1190" s="40"/>
      <c r="P1190" s="40"/>
      <c r="W1190" s="40"/>
      <c r="Z1190" s="40"/>
      <c r="AR1190" s="40"/>
    </row>
    <row r="1191" spans="14:44" ht="13.5">
      <c r="N1191" s="40"/>
      <c r="O1191" s="40"/>
      <c r="P1191" s="40"/>
      <c r="W1191" s="40"/>
      <c r="Z1191" s="40"/>
      <c r="AR1191" s="40"/>
    </row>
    <row r="1192" spans="14:44" ht="13.5">
      <c r="N1192" s="40"/>
      <c r="O1192" s="40"/>
      <c r="P1192" s="40"/>
      <c r="W1192" s="40"/>
      <c r="Z1192" s="40"/>
      <c r="AR1192" s="40"/>
    </row>
    <row r="1193" spans="14:44" ht="13.5">
      <c r="N1193" s="40"/>
      <c r="O1193" s="40"/>
      <c r="P1193" s="40"/>
      <c r="W1193" s="40"/>
      <c r="Z1193" s="40"/>
      <c r="AR1193" s="40"/>
    </row>
    <row r="1194" spans="14:44" ht="13.5">
      <c r="N1194" s="40"/>
      <c r="O1194" s="40"/>
      <c r="P1194" s="40"/>
      <c r="W1194" s="40"/>
      <c r="Z1194" s="40"/>
      <c r="AR1194" s="40"/>
    </row>
    <row r="1195" spans="14:44" ht="13.5">
      <c r="N1195" s="40"/>
      <c r="O1195" s="40"/>
      <c r="P1195" s="40"/>
      <c r="W1195" s="40"/>
      <c r="Z1195" s="40"/>
      <c r="AR1195" s="40"/>
    </row>
    <row r="1196" spans="14:44" ht="13.5">
      <c r="N1196" s="40"/>
      <c r="O1196" s="40"/>
      <c r="P1196" s="40"/>
      <c r="W1196" s="40"/>
      <c r="Z1196" s="40"/>
      <c r="AR1196" s="40"/>
    </row>
    <row r="1197" spans="14:44" ht="13.5">
      <c r="N1197" s="40"/>
      <c r="O1197" s="40"/>
      <c r="P1197" s="40"/>
      <c r="W1197" s="40"/>
      <c r="Z1197" s="40"/>
      <c r="AR1197" s="40"/>
    </row>
    <row r="1198" spans="14:44" ht="13.5">
      <c r="N1198" s="40"/>
      <c r="O1198" s="40"/>
      <c r="P1198" s="40"/>
      <c r="W1198" s="40"/>
      <c r="Z1198" s="40"/>
      <c r="AR1198" s="40"/>
    </row>
    <row r="1199" spans="14:44" ht="13.5">
      <c r="N1199" s="40"/>
      <c r="O1199" s="40"/>
      <c r="P1199" s="40"/>
      <c r="W1199" s="40"/>
      <c r="Z1199" s="40"/>
      <c r="AR1199" s="40"/>
    </row>
    <row r="1200" spans="14:44" ht="13.5">
      <c r="N1200" s="40"/>
      <c r="O1200" s="40"/>
      <c r="P1200" s="40"/>
      <c r="W1200" s="40"/>
      <c r="Z1200" s="40"/>
      <c r="AR1200" s="40"/>
    </row>
    <row r="1201" spans="14:44" ht="13.5">
      <c r="N1201" s="40"/>
      <c r="O1201" s="40"/>
      <c r="P1201" s="40"/>
      <c r="W1201" s="40"/>
      <c r="Z1201" s="40"/>
      <c r="AR1201" s="40"/>
    </row>
    <row r="1202" spans="14:44" ht="13.5">
      <c r="N1202" s="40"/>
      <c r="O1202" s="40"/>
      <c r="P1202" s="40"/>
      <c r="W1202" s="40"/>
      <c r="Z1202" s="40"/>
      <c r="AR1202" s="40"/>
    </row>
    <row r="1203" spans="14:44" ht="13.5">
      <c r="N1203" s="40"/>
      <c r="O1203" s="40"/>
      <c r="P1203" s="40"/>
      <c r="W1203" s="40"/>
      <c r="Z1203" s="40"/>
      <c r="AR1203" s="40"/>
    </row>
    <row r="1204" spans="14:44" ht="13.5">
      <c r="N1204" s="40"/>
      <c r="O1204" s="40"/>
      <c r="P1204" s="40"/>
      <c r="W1204" s="40"/>
      <c r="Z1204" s="40"/>
      <c r="AR1204" s="40"/>
    </row>
    <row r="1205" spans="14:44" ht="13.5">
      <c r="N1205" s="40"/>
      <c r="O1205" s="40"/>
      <c r="P1205" s="40"/>
      <c r="W1205" s="40"/>
      <c r="Z1205" s="40"/>
      <c r="AR1205" s="40"/>
    </row>
    <row r="1206" spans="14:44" ht="13.5">
      <c r="N1206" s="40"/>
      <c r="O1206" s="40"/>
      <c r="P1206" s="40"/>
      <c r="W1206" s="40"/>
      <c r="Z1206" s="40"/>
      <c r="AR1206" s="40"/>
    </row>
    <row r="1207" spans="14:44" ht="13.5">
      <c r="N1207" s="40"/>
      <c r="O1207" s="40"/>
      <c r="P1207" s="40"/>
      <c r="W1207" s="40"/>
      <c r="Z1207" s="40"/>
      <c r="AR1207" s="40"/>
    </row>
    <row r="1208" spans="14:44" ht="13.5">
      <c r="N1208" s="40"/>
      <c r="O1208" s="40"/>
      <c r="P1208" s="40"/>
      <c r="W1208" s="40"/>
      <c r="Z1208" s="40"/>
      <c r="AR1208" s="40"/>
    </row>
    <row r="1209" spans="14:44" ht="13.5">
      <c r="N1209" s="40"/>
      <c r="O1209" s="40"/>
      <c r="P1209" s="40"/>
      <c r="W1209" s="40"/>
      <c r="Z1209" s="40"/>
      <c r="AR1209" s="40"/>
    </row>
    <row r="1210" spans="14:44" ht="13.5">
      <c r="N1210" s="40"/>
      <c r="O1210" s="40"/>
      <c r="P1210" s="40"/>
      <c r="W1210" s="40"/>
      <c r="Z1210" s="40"/>
      <c r="AR1210" s="40"/>
    </row>
    <row r="1211" spans="14:44" ht="13.5">
      <c r="N1211" s="40"/>
      <c r="O1211" s="40"/>
      <c r="P1211" s="40"/>
      <c r="W1211" s="40"/>
      <c r="Z1211" s="40"/>
      <c r="AR1211" s="40"/>
    </row>
    <row r="1212" spans="14:44" ht="13.5">
      <c r="N1212" s="40"/>
      <c r="O1212" s="40"/>
      <c r="P1212" s="40"/>
      <c r="W1212" s="40"/>
      <c r="Z1212" s="40"/>
      <c r="AR1212" s="40"/>
    </row>
    <row r="1213" spans="14:44" ht="13.5">
      <c r="N1213" s="40"/>
      <c r="O1213" s="40"/>
      <c r="P1213" s="40"/>
      <c r="W1213" s="40"/>
      <c r="Z1213" s="40"/>
      <c r="AR1213" s="40"/>
    </row>
    <row r="1214" spans="14:44" ht="13.5">
      <c r="N1214" s="40"/>
      <c r="O1214" s="40"/>
      <c r="P1214" s="40"/>
      <c r="W1214" s="40"/>
      <c r="Z1214" s="40"/>
      <c r="AR1214" s="40"/>
    </row>
    <row r="1215" spans="14:44" ht="13.5">
      <c r="N1215" s="40"/>
      <c r="O1215" s="40"/>
      <c r="P1215" s="40"/>
      <c r="W1215" s="40"/>
      <c r="Z1215" s="40"/>
      <c r="AR1215" s="40"/>
    </row>
    <row r="1216" spans="14:44" ht="13.5">
      <c r="N1216" s="40"/>
      <c r="O1216" s="40"/>
      <c r="P1216" s="40"/>
      <c r="W1216" s="40"/>
      <c r="Z1216" s="40"/>
      <c r="AR1216" s="40"/>
    </row>
    <row r="1217" spans="14:44" ht="13.5">
      <c r="N1217" s="40"/>
      <c r="O1217" s="40"/>
      <c r="P1217" s="40"/>
      <c r="W1217" s="40"/>
      <c r="Z1217" s="40"/>
      <c r="AR1217" s="40"/>
    </row>
    <row r="1218" spans="14:44" ht="13.5">
      <c r="N1218" s="40"/>
      <c r="O1218" s="40"/>
      <c r="P1218" s="40"/>
      <c r="W1218" s="40"/>
      <c r="Z1218" s="40"/>
      <c r="AR1218" s="40"/>
    </row>
    <row r="1219" spans="14:44" ht="13.5">
      <c r="N1219" s="40"/>
      <c r="O1219" s="40"/>
      <c r="P1219" s="40"/>
      <c r="W1219" s="40"/>
      <c r="Z1219" s="40"/>
      <c r="AR1219" s="40"/>
    </row>
    <row r="1220" spans="14:44" ht="13.5">
      <c r="N1220" s="40"/>
      <c r="O1220" s="40"/>
      <c r="P1220" s="40"/>
      <c r="W1220" s="40"/>
      <c r="Z1220" s="40"/>
      <c r="AR1220" s="40"/>
    </row>
    <row r="1221" spans="14:44" ht="13.5">
      <c r="N1221" s="40"/>
      <c r="O1221" s="40"/>
      <c r="P1221" s="40"/>
      <c r="W1221" s="40"/>
      <c r="Z1221" s="40"/>
      <c r="AR1221" s="40"/>
    </row>
    <row r="1222" spans="14:44" ht="13.5">
      <c r="N1222" s="40"/>
      <c r="O1222" s="40"/>
      <c r="P1222" s="40"/>
      <c r="W1222" s="40"/>
      <c r="Z1222" s="40"/>
      <c r="AR1222" s="40"/>
    </row>
    <row r="1223" spans="14:44" ht="13.5">
      <c r="N1223" s="40"/>
      <c r="O1223" s="40"/>
      <c r="P1223" s="40"/>
      <c r="W1223" s="40"/>
      <c r="Z1223" s="40"/>
      <c r="AR1223" s="40"/>
    </row>
    <row r="1224" spans="14:44" ht="13.5">
      <c r="N1224" s="40"/>
      <c r="O1224" s="40"/>
      <c r="P1224" s="40"/>
      <c r="W1224" s="40"/>
      <c r="Z1224" s="40"/>
      <c r="AR1224" s="40"/>
    </row>
    <row r="1225" spans="14:44" ht="13.5">
      <c r="N1225" s="40"/>
      <c r="O1225" s="40"/>
      <c r="P1225" s="40"/>
      <c r="W1225" s="40"/>
      <c r="Z1225" s="40"/>
      <c r="AR1225" s="40"/>
    </row>
    <row r="1226" spans="14:44" ht="13.5">
      <c r="N1226" s="40"/>
      <c r="O1226" s="40"/>
      <c r="P1226" s="40"/>
      <c r="W1226" s="40"/>
      <c r="Z1226" s="40"/>
      <c r="AR1226" s="40"/>
    </row>
    <row r="1227" spans="14:44" ht="13.5">
      <c r="N1227" s="40"/>
      <c r="O1227" s="40"/>
      <c r="P1227" s="40"/>
      <c r="W1227" s="40"/>
      <c r="Z1227" s="40"/>
      <c r="AR1227" s="40"/>
    </row>
    <row r="1228" spans="14:44" ht="13.5">
      <c r="N1228" s="40"/>
      <c r="O1228" s="40"/>
      <c r="P1228" s="40"/>
      <c r="W1228" s="40"/>
      <c r="Z1228" s="40"/>
      <c r="AR1228" s="40"/>
    </row>
    <row r="1229" spans="14:44" ht="13.5">
      <c r="N1229" s="40"/>
      <c r="O1229" s="40"/>
      <c r="P1229" s="40"/>
      <c r="W1229" s="40"/>
      <c r="Z1229" s="40"/>
      <c r="AR1229" s="40"/>
    </row>
    <row r="1230" spans="14:44" ht="13.5">
      <c r="N1230" s="40"/>
      <c r="O1230" s="40"/>
      <c r="P1230" s="40"/>
      <c r="W1230" s="40"/>
      <c r="Z1230" s="40"/>
      <c r="AR1230" s="40"/>
    </row>
    <row r="1231" spans="14:44" ht="13.5">
      <c r="N1231" s="40"/>
      <c r="O1231" s="40"/>
      <c r="P1231" s="40"/>
      <c r="W1231" s="40"/>
      <c r="Z1231" s="40"/>
      <c r="AR1231" s="40"/>
    </row>
    <row r="1232" spans="14:44" ht="13.5">
      <c r="N1232" s="40"/>
      <c r="O1232" s="40"/>
      <c r="P1232" s="40"/>
      <c r="W1232" s="40"/>
      <c r="Z1232" s="40"/>
      <c r="AR1232" s="40"/>
    </row>
    <row r="1233" spans="14:44" ht="13.5">
      <c r="N1233" s="40"/>
      <c r="O1233" s="40"/>
      <c r="P1233" s="40"/>
      <c r="W1233" s="40"/>
      <c r="Z1233" s="40"/>
      <c r="AR1233" s="40"/>
    </row>
    <row r="1234" spans="14:44" ht="13.5">
      <c r="N1234" s="40"/>
      <c r="O1234" s="40"/>
      <c r="P1234" s="40"/>
      <c r="W1234" s="40"/>
      <c r="Z1234" s="40"/>
      <c r="AR1234" s="40"/>
    </row>
    <row r="1235" spans="14:44" ht="13.5">
      <c r="N1235" s="40"/>
      <c r="O1235" s="40"/>
      <c r="P1235" s="40"/>
      <c r="W1235" s="40"/>
      <c r="Z1235" s="40"/>
      <c r="AR1235" s="40"/>
    </row>
    <row r="1236" spans="14:44" ht="13.5">
      <c r="N1236" s="40"/>
      <c r="O1236" s="40"/>
      <c r="P1236" s="40"/>
      <c r="W1236" s="40"/>
      <c r="Z1236" s="40"/>
      <c r="AR1236" s="40"/>
    </row>
    <row r="1237" spans="14:44" ht="13.5">
      <c r="N1237" s="40"/>
      <c r="O1237" s="40"/>
      <c r="P1237" s="40"/>
      <c r="W1237" s="40"/>
      <c r="Z1237" s="40"/>
      <c r="AR1237" s="40"/>
    </row>
    <row r="1238" spans="14:44" ht="13.5">
      <c r="N1238" s="40"/>
      <c r="O1238" s="40"/>
      <c r="P1238" s="40"/>
      <c r="W1238" s="40"/>
      <c r="Z1238" s="40"/>
      <c r="AR1238" s="40"/>
    </row>
    <row r="1239" spans="14:44" ht="13.5">
      <c r="N1239" s="40"/>
      <c r="O1239" s="40"/>
      <c r="P1239" s="40"/>
      <c r="W1239" s="40"/>
      <c r="Z1239" s="40"/>
      <c r="AR1239" s="40"/>
    </row>
    <row r="1240" spans="14:44" ht="13.5">
      <c r="N1240" s="40"/>
      <c r="O1240" s="40"/>
      <c r="P1240" s="40"/>
      <c r="W1240" s="40"/>
      <c r="Z1240" s="40"/>
      <c r="AR1240" s="40"/>
    </row>
    <row r="1241" spans="14:44" ht="13.5">
      <c r="N1241" s="40"/>
      <c r="O1241" s="40"/>
      <c r="P1241" s="40"/>
      <c r="W1241" s="40"/>
      <c r="Z1241" s="40"/>
      <c r="AR1241" s="40"/>
    </row>
    <row r="1242" spans="14:44" ht="13.5">
      <c r="N1242" s="40"/>
      <c r="O1242" s="40"/>
      <c r="P1242" s="40"/>
      <c r="W1242" s="40"/>
      <c r="Z1242" s="40"/>
      <c r="AR1242" s="40"/>
    </row>
    <row r="1243" spans="14:44" ht="13.5">
      <c r="N1243" s="40"/>
      <c r="O1243" s="40"/>
      <c r="P1243" s="40"/>
      <c r="W1243" s="40"/>
      <c r="Z1243" s="40"/>
      <c r="AR1243" s="40"/>
    </row>
    <row r="1244" spans="14:44" ht="13.5">
      <c r="N1244" s="40"/>
      <c r="O1244" s="40"/>
      <c r="P1244" s="40"/>
      <c r="W1244" s="40"/>
      <c r="Z1244" s="40"/>
      <c r="AR1244" s="40"/>
    </row>
    <row r="1245" spans="14:44" ht="13.5">
      <c r="N1245" s="40"/>
      <c r="O1245" s="40"/>
      <c r="P1245" s="40"/>
      <c r="W1245" s="40"/>
      <c r="Z1245" s="40"/>
      <c r="AR1245" s="40"/>
    </row>
    <row r="1246" spans="14:44" ht="13.5">
      <c r="N1246" s="40"/>
      <c r="O1246" s="40"/>
      <c r="P1246" s="40"/>
      <c r="W1246" s="40"/>
      <c r="Z1246" s="40"/>
      <c r="AR1246" s="40"/>
    </row>
    <row r="1247" spans="14:44" ht="13.5">
      <c r="N1247" s="40"/>
      <c r="O1247" s="40"/>
      <c r="P1247" s="40"/>
      <c r="W1247" s="40"/>
      <c r="Z1247" s="40"/>
      <c r="AR1247" s="40"/>
    </row>
    <row r="1248" spans="14:44" ht="13.5">
      <c r="N1248" s="40"/>
      <c r="O1248" s="40"/>
      <c r="P1248" s="40"/>
      <c r="W1248" s="40"/>
      <c r="Z1248" s="40"/>
      <c r="AR1248" s="40"/>
    </row>
    <row r="1249" spans="14:44" ht="13.5">
      <c r="N1249" s="40"/>
      <c r="O1249" s="40"/>
      <c r="P1249" s="40"/>
      <c r="W1249" s="40"/>
      <c r="Z1249" s="40"/>
      <c r="AR1249" s="40"/>
    </row>
    <row r="1250" spans="14:44" ht="13.5">
      <c r="N1250" s="40"/>
      <c r="O1250" s="40"/>
      <c r="P1250" s="40"/>
      <c r="W1250" s="40"/>
      <c r="Z1250" s="40"/>
      <c r="AR1250" s="40"/>
    </row>
    <row r="1251" spans="14:44" ht="13.5">
      <c r="N1251" s="40"/>
      <c r="O1251" s="40"/>
      <c r="P1251" s="40"/>
      <c r="W1251" s="40"/>
      <c r="Z1251" s="40"/>
      <c r="AR1251" s="40"/>
    </row>
    <row r="1252" spans="14:44" ht="13.5">
      <c r="N1252" s="40"/>
      <c r="O1252" s="40"/>
      <c r="P1252" s="40"/>
      <c r="W1252" s="40"/>
      <c r="Z1252" s="40"/>
      <c r="AR1252" s="40"/>
    </row>
    <row r="1253" spans="14:44" ht="13.5">
      <c r="N1253" s="40"/>
      <c r="O1253" s="40"/>
      <c r="P1253" s="40"/>
      <c r="W1253" s="40"/>
      <c r="Z1253" s="40"/>
      <c r="AR1253" s="40"/>
    </row>
    <row r="1254" spans="14:44" ht="13.5">
      <c r="N1254" s="40"/>
      <c r="O1254" s="40"/>
      <c r="P1254" s="40"/>
      <c r="W1254" s="40"/>
      <c r="Z1254" s="40"/>
      <c r="AR1254" s="40"/>
    </row>
    <row r="1255" spans="14:44" ht="13.5">
      <c r="N1255" s="40"/>
      <c r="O1255" s="40"/>
      <c r="P1255" s="40"/>
      <c r="W1255" s="40"/>
      <c r="Z1255" s="40"/>
      <c r="AR1255" s="40"/>
    </row>
    <row r="1256" spans="14:44" ht="13.5">
      <c r="N1256" s="40"/>
      <c r="O1256" s="40"/>
      <c r="P1256" s="40"/>
      <c r="W1256" s="40"/>
      <c r="Z1256" s="40"/>
      <c r="AR1256" s="40"/>
    </row>
    <row r="1257" spans="14:44" ht="13.5">
      <c r="N1257" s="40"/>
      <c r="O1257" s="40"/>
      <c r="P1257" s="40"/>
      <c r="W1257" s="40"/>
      <c r="Z1257" s="40"/>
      <c r="AR1257" s="40"/>
    </row>
    <row r="1258" spans="14:44" ht="13.5">
      <c r="N1258" s="40"/>
      <c r="O1258" s="40"/>
      <c r="P1258" s="40"/>
      <c r="W1258" s="40"/>
      <c r="Z1258" s="40"/>
      <c r="AR1258" s="40"/>
    </row>
    <row r="1259" spans="14:44" ht="13.5">
      <c r="N1259" s="40"/>
      <c r="O1259" s="40"/>
      <c r="P1259" s="40"/>
      <c r="W1259" s="40"/>
      <c r="Z1259" s="40"/>
      <c r="AR1259" s="40"/>
    </row>
    <row r="1260" spans="14:44" ht="13.5">
      <c r="N1260" s="40"/>
      <c r="O1260" s="40"/>
      <c r="P1260" s="40"/>
      <c r="W1260" s="40"/>
      <c r="Z1260" s="40"/>
      <c r="AR1260" s="40"/>
    </row>
    <row r="1261" spans="14:44" ht="13.5">
      <c r="N1261" s="40"/>
      <c r="O1261" s="40"/>
      <c r="P1261" s="40"/>
      <c r="W1261" s="40"/>
      <c r="Z1261" s="40"/>
      <c r="AR1261" s="40"/>
    </row>
    <row r="1262" spans="14:44" ht="13.5">
      <c r="N1262" s="40"/>
      <c r="O1262" s="40"/>
      <c r="P1262" s="40"/>
      <c r="W1262" s="40"/>
      <c r="Z1262" s="40"/>
      <c r="AR1262" s="40"/>
    </row>
    <row r="1263" spans="14:44" ht="13.5">
      <c r="N1263" s="40"/>
      <c r="O1263" s="40"/>
      <c r="P1263" s="40"/>
      <c r="W1263" s="40"/>
      <c r="Z1263" s="40"/>
      <c r="AR1263" s="40"/>
    </row>
    <row r="1264" spans="14:44" ht="13.5">
      <c r="N1264" s="40"/>
      <c r="O1264" s="40"/>
      <c r="P1264" s="40"/>
      <c r="W1264" s="40"/>
      <c r="Z1264" s="40"/>
      <c r="AR1264" s="40"/>
    </row>
    <row r="1265" spans="14:44" ht="13.5">
      <c r="N1265" s="40"/>
      <c r="O1265" s="40"/>
      <c r="P1265" s="40"/>
      <c r="W1265" s="40"/>
      <c r="Z1265" s="40"/>
      <c r="AR1265" s="40"/>
    </row>
    <row r="1266" spans="14:44" ht="13.5">
      <c r="N1266" s="40"/>
      <c r="O1266" s="40"/>
      <c r="P1266" s="40"/>
      <c r="W1266" s="40"/>
      <c r="Z1266" s="40"/>
      <c r="AR1266" s="40"/>
    </row>
    <row r="1267" spans="14:44" ht="13.5">
      <c r="N1267" s="40"/>
      <c r="O1267" s="40"/>
      <c r="P1267" s="40"/>
      <c r="W1267" s="40"/>
      <c r="Z1267" s="40"/>
      <c r="AR1267" s="40"/>
    </row>
    <row r="1268" spans="14:44" ht="13.5">
      <c r="N1268" s="40"/>
      <c r="O1268" s="40"/>
      <c r="P1268" s="40"/>
      <c r="W1268" s="40"/>
      <c r="Z1268" s="40"/>
      <c r="AR1268" s="40"/>
    </row>
    <row r="1269" spans="14:44" ht="13.5">
      <c r="N1269" s="40"/>
      <c r="O1269" s="40"/>
      <c r="P1269" s="40"/>
      <c r="W1269" s="40"/>
      <c r="Z1269" s="40"/>
      <c r="AR1269" s="40"/>
    </row>
    <row r="1270" spans="14:44" ht="13.5">
      <c r="N1270" s="40"/>
      <c r="O1270" s="40"/>
      <c r="P1270" s="40"/>
      <c r="W1270" s="40"/>
      <c r="Z1270" s="40"/>
      <c r="AR1270" s="40"/>
    </row>
    <row r="1271" spans="14:44" ht="13.5">
      <c r="N1271" s="40"/>
      <c r="O1271" s="40"/>
      <c r="P1271" s="40"/>
      <c r="W1271" s="40"/>
      <c r="Z1271" s="40"/>
      <c r="AR1271" s="40"/>
    </row>
    <row r="1272" spans="14:44" ht="13.5">
      <c r="N1272" s="40"/>
      <c r="O1272" s="40"/>
      <c r="P1272" s="40"/>
      <c r="W1272" s="40"/>
      <c r="Z1272" s="40"/>
      <c r="AR1272" s="40"/>
    </row>
    <row r="1273" spans="14:44" ht="13.5">
      <c r="N1273" s="40"/>
      <c r="O1273" s="40"/>
      <c r="P1273" s="40"/>
      <c r="W1273" s="40"/>
      <c r="Z1273" s="40"/>
      <c r="AR1273" s="40"/>
    </row>
    <row r="1274" spans="14:44" ht="13.5">
      <c r="N1274" s="40"/>
      <c r="O1274" s="40"/>
      <c r="P1274" s="40"/>
      <c r="W1274" s="40"/>
      <c r="Z1274" s="40"/>
      <c r="AR1274" s="40"/>
    </row>
    <row r="1275" spans="14:44" ht="13.5">
      <c r="N1275" s="40"/>
      <c r="O1275" s="40"/>
      <c r="P1275" s="40"/>
      <c r="W1275" s="40"/>
      <c r="Z1275" s="40"/>
      <c r="AR1275" s="40"/>
    </row>
    <row r="1276" spans="14:44" ht="13.5">
      <c r="N1276" s="40"/>
      <c r="O1276" s="40"/>
      <c r="P1276" s="40"/>
      <c r="W1276" s="40"/>
      <c r="Z1276" s="40"/>
      <c r="AR1276" s="40"/>
    </row>
    <row r="1277" spans="14:44" ht="13.5">
      <c r="N1277" s="40"/>
      <c r="O1277" s="40"/>
      <c r="P1277" s="40"/>
      <c r="W1277" s="40"/>
      <c r="Z1277" s="40"/>
      <c r="AR1277" s="40"/>
    </row>
    <row r="1278" spans="14:44" ht="13.5">
      <c r="N1278" s="40"/>
      <c r="O1278" s="40"/>
      <c r="P1278" s="40"/>
      <c r="W1278" s="40"/>
      <c r="Z1278" s="40"/>
      <c r="AR1278" s="40"/>
    </row>
    <row r="1279" spans="14:44" ht="13.5">
      <c r="N1279" s="40"/>
      <c r="O1279" s="40"/>
      <c r="P1279" s="40"/>
      <c r="W1279" s="40"/>
      <c r="Z1279" s="40"/>
      <c r="AR1279" s="40"/>
    </row>
    <row r="1280" spans="14:44" ht="13.5">
      <c r="N1280" s="40"/>
      <c r="O1280" s="40"/>
      <c r="P1280" s="40"/>
      <c r="W1280" s="40"/>
      <c r="Z1280" s="40"/>
      <c r="AR1280" s="40"/>
    </row>
    <row r="1281" spans="14:44" ht="13.5">
      <c r="N1281" s="40"/>
      <c r="O1281" s="40"/>
      <c r="P1281" s="40"/>
      <c r="W1281" s="40"/>
      <c r="Z1281" s="40"/>
      <c r="AR1281" s="40"/>
    </row>
    <row r="1282" spans="14:44" ht="13.5">
      <c r="N1282" s="40"/>
      <c r="O1282" s="40"/>
      <c r="P1282" s="40"/>
      <c r="W1282" s="40"/>
      <c r="Z1282" s="40"/>
      <c r="AR1282" s="40"/>
    </row>
    <row r="1283" spans="14:44" ht="13.5">
      <c r="N1283" s="40"/>
      <c r="O1283" s="40"/>
      <c r="P1283" s="40"/>
      <c r="W1283" s="40"/>
      <c r="Z1283" s="40"/>
      <c r="AR1283" s="40"/>
    </row>
    <row r="1284" spans="14:44" ht="13.5">
      <c r="N1284" s="40"/>
      <c r="O1284" s="40"/>
      <c r="P1284" s="40"/>
      <c r="W1284" s="40"/>
      <c r="Z1284" s="40"/>
      <c r="AR1284" s="40"/>
    </row>
    <row r="1285" spans="14:44" ht="13.5">
      <c r="N1285" s="40"/>
      <c r="O1285" s="40"/>
      <c r="P1285" s="40"/>
      <c r="W1285" s="40"/>
      <c r="Z1285" s="40"/>
      <c r="AR1285" s="40"/>
    </row>
    <row r="1286" spans="14:44" ht="13.5">
      <c r="N1286" s="40"/>
      <c r="O1286" s="40"/>
      <c r="P1286" s="40"/>
      <c r="W1286" s="40"/>
      <c r="Z1286" s="40"/>
      <c r="AR1286" s="40"/>
    </row>
    <row r="1287" spans="14:44" ht="13.5">
      <c r="N1287" s="40"/>
      <c r="O1287" s="40"/>
      <c r="P1287" s="40"/>
      <c r="W1287" s="40"/>
      <c r="Z1287" s="40"/>
      <c r="AR1287" s="40"/>
    </row>
    <row r="1288" spans="14:44" ht="13.5">
      <c r="N1288" s="40"/>
      <c r="O1288" s="40"/>
      <c r="P1288" s="40"/>
      <c r="W1288" s="40"/>
      <c r="Z1288" s="40"/>
      <c r="AR1288" s="40"/>
    </row>
    <row r="1289" spans="14:44" ht="13.5">
      <c r="N1289" s="40"/>
      <c r="O1289" s="40"/>
      <c r="P1289" s="40"/>
      <c r="W1289" s="40"/>
      <c r="Z1289" s="40"/>
      <c r="AR1289" s="40"/>
    </row>
    <row r="1290" spans="14:44" ht="13.5">
      <c r="N1290" s="40"/>
      <c r="O1290" s="40"/>
      <c r="P1290" s="40"/>
      <c r="W1290" s="40"/>
      <c r="Z1290" s="40"/>
      <c r="AR1290" s="40"/>
    </row>
    <row r="1291" spans="14:44" ht="13.5">
      <c r="N1291" s="40"/>
      <c r="O1291" s="40"/>
      <c r="P1291" s="40"/>
      <c r="W1291" s="40"/>
      <c r="Z1291" s="40"/>
      <c r="AR1291" s="40"/>
    </row>
    <row r="1292" spans="14:44" ht="13.5">
      <c r="N1292" s="40"/>
      <c r="O1292" s="40"/>
      <c r="P1292" s="40"/>
      <c r="W1292" s="40"/>
      <c r="Z1292" s="40"/>
      <c r="AR1292" s="40"/>
    </row>
    <row r="1293" spans="14:44" ht="13.5">
      <c r="N1293" s="40"/>
      <c r="O1293" s="40"/>
      <c r="P1293" s="40"/>
      <c r="W1293" s="40"/>
      <c r="Z1293" s="40"/>
      <c r="AR1293" s="40"/>
    </row>
    <row r="1294" spans="14:44" ht="13.5">
      <c r="N1294" s="40"/>
      <c r="O1294" s="40"/>
      <c r="P1294" s="40"/>
      <c r="W1294" s="40"/>
      <c r="Z1294" s="40"/>
      <c r="AR1294" s="40"/>
    </row>
    <row r="1295" spans="14:44" ht="13.5">
      <c r="N1295" s="40"/>
      <c r="O1295" s="40"/>
      <c r="P1295" s="40"/>
      <c r="W1295" s="40"/>
      <c r="Z1295" s="40"/>
      <c r="AR1295" s="40"/>
    </row>
    <row r="1296" spans="14:44" ht="13.5">
      <c r="N1296" s="40"/>
      <c r="O1296" s="40"/>
      <c r="P1296" s="40"/>
      <c r="W1296" s="40"/>
      <c r="Z1296" s="40"/>
      <c r="AR1296" s="40"/>
    </row>
    <row r="1297" spans="14:44" ht="13.5">
      <c r="N1297" s="40"/>
      <c r="O1297" s="40"/>
      <c r="P1297" s="40"/>
      <c r="W1297" s="40"/>
      <c r="Z1297" s="40"/>
      <c r="AR1297" s="40"/>
    </row>
    <row r="1298" spans="14:44" ht="13.5">
      <c r="N1298" s="40"/>
      <c r="O1298" s="40"/>
      <c r="P1298" s="40"/>
      <c r="W1298" s="40"/>
      <c r="Z1298" s="40"/>
      <c r="AR1298" s="40"/>
    </row>
    <row r="1299" spans="14:44" ht="13.5">
      <c r="N1299" s="40"/>
      <c r="O1299" s="40"/>
      <c r="P1299" s="40"/>
      <c r="W1299" s="40"/>
      <c r="Z1299" s="40"/>
      <c r="AR1299" s="40"/>
    </row>
    <row r="1300" spans="14:44" ht="13.5">
      <c r="N1300" s="40"/>
      <c r="O1300" s="40"/>
      <c r="P1300" s="40"/>
      <c r="W1300" s="40"/>
      <c r="Z1300" s="40"/>
      <c r="AR1300" s="40"/>
    </row>
    <row r="1301" spans="14:44" ht="13.5">
      <c r="N1301" s="40"/>
      <c r="O1301" s="40"/>
      <c r="P1301" s="40"/>
      <c r="W1301" s="40"/>
      <c r="Z1301" s="40"/>
      <c r="AR1301" s="40"/>
    </row>
    <row r="1302" spans="14:44" ht="13.5">
      <c r="N1302" s="40"/>
      <c r="O1302" s="40"/>
      <c r="P1302" s="40"/>
      <c r="W1302" s="40"/>
      <c r="Z1302" s="40"/>
      <c r="AR1302" s="40"/>
    </row>
    <row r="1303" spans="14:44" ht="13.5">
      <c r="N1303" s="40"/>
      <c r="O1303" s="40"/>
      <c r="P1303" s="40"/>
      <c r="W1303" s="40"/>
      <c r="Z1303" s="40"/>
      <c r="AR1303" s="40"/>
    </row>
    <row r="1304" spans="14:44" ht="13.5">
      <c r="N1304" s="40"/>
      <c r="O1304" s="40"/>
      <c r="P1304" s="40"/>
      <c r="W1304" s="40"/>
      <c r="Z1304" s="40"/>
      <c r="AR1304" s="40"/>
    </row>
    <row r="1305" spans="14:44" ht="13.5">
      <c r="N1305" s="40"/>
      <c r="O1305" s="40"/>
      <c r="P1305" s="40"/>
      <c r="W1305" s="40"/>
      <c r="Z1305" s="40"/>
      <c r="AR1305" s="40"/>
    </row>
    <row r="1306" spans="14:44" ht="13.5">
      <c r="N1306" s="40"/>
      <c r="O1306" s="40"/>
      <c r="P1306" s="40"/>
      <c r="W1306" s="40"/>
      <c r="Z1306" s="40"/>
      <c r="AR1306" s="40"/>
    </row>
    <row r="1307" spans="14:44" ht="13.5">
      <c r="N1307" s="40"/>
      <c r="O1307" s="40"/>
      <c r="P1307" s="40"/>
      <c r="W1307" s="40"/>
      <c r="Z1307" s="40"/>
      <c r="AR1307" s="40"/>
    </row>
    <row r="1308" spans="14:44" ht="13.5">
      <c r="N1308" s="40"/>
      <c r="O1308" s="40"/>
      <c r="P1308" s="40"/>
      <c r="W1308" s="40"/>
      <c r="Z1308" s="40"/>
      <c r="AR1308" s="40"/>
    </row>
    <row r="1309" spans="14:44" ht="13.5">
      <c r="N1309" s="40"/>
      <c r="O1309" s="40"/>
      <c r="P1309" s="40"/>
      <c r="W1309" s="40"/>
      <c r="Z1309" s="40"/>
      <c r="AR1309" s="40"/>
    </row>
    <row r="1310" spans="14:44" ht="13.5">
      <c r="N1310" s="40"/>
      <c r="O1310" s="40"/>
      <c r="P1310" s="40"/>
      <c r="W1310" s="40"/>
      <c r="Z1310" s="40"/>
      <c r="AR1310" s="40"/>
    </row>
    <row r="1311" spans="14:44" ht="13.5">
      <c r="N1311" s="40"/>
      <c r="O1311" s="40"/>
      <c r="P1311" s="40"/>
      <c r="W1311" s="40"/>
      <c r="Z1311" s="40"/>
      <c r="AR1311" s="40"/>
    </row>
    <row r="1312" spans="14:44" ht="13.5">
      <c r="N1312" s="40"/>
      <c r="O1312" s="40"/>
      <c r="P1312" s="40"/>
      <c r="W1312" s="40"/>
      <c r="Z1312" s="40"/>
      <c r="AR1312" s="40"/>
    </row>
    <row r="1313" spans="14:44" ht="13.5">
      <c r="N1313" s="40"/>
      <c r="O1313" s="40"/>
      <c r="P1313" s="40"/>
      <c r="W1313" s="40"/>
      <c r="Z1313" s="40"/>
      <c r="AR1313" s="40"/>
    </row>
    <row r="1314" spans="14:44" ht="13.5">
      <c r="N1314" s="40"/>
      <c r="O1314" s="40"/>
      <c r="P1314" s="40"/>
      <c r="W1314" s="40"/>
      <c r="Z1314" s="40"/>
      <c r="AR1314" s="40"/>
    </row>
    <row r="1315" spans="14:44" ht="13.5">
      <c r="N1315" s="40"/>
      <c r="O1315" s="40"/>
      <c r="P1315" s="40"/>
      <c r="W1315" s="40"/>
      <c r="Z1315" s="40"/>
      <c r="AR1315" s="40"/>
    </row>
    <row r="1316" spans="14:44" ht="13.5">
      <c r="N1316" s="40"/>
      <c r="O1316" s="40"/>
      <c r="P1316" s="40"/>
      <c r="W1316" s="40"/>
      <c r="Z1316" s="40"/>
      <c r="AR1316" s="40"/>
    </row>
    <row r="1317" spans="14:44" ht="13.5">
      <c r="N1317" s="40"/>
      <c r="O1317" s="40"/>
      <c r="P1317" s="40"/>
      <c r="W1317" s="40"/>
      <c r="Z1317" s="40"/>
      <c r="AR1317" s="40"/>
    </row>
    <row r="1318" spans="14:44" ht="13.5">
      <c r="N1318" s="40"/>
      <c r="O1318" s="40"/>
      <c r="P1318" s="40"/>
      <c r="W1318" s="40"/>
      <c r="Z1318" s="40"/>
      <c r="AR1318" s="40"/>
    </row>
    <row r="1319" spans="14:44" ht="13.5">
      <c r="N1319" s="40"/>
      <c r="O1319" s="40"/>
      <c r="P1319" s="40"/>
      <c r="W1319" s="40"/>
      <c r="Z1319" s="40"/>
      <c r="AR1319" s="40"/>
    </row>
    <row r="1320" spans="14:44" ht="13.5">
      <c r="N1320" s="40"/>
      <c r="O1320" s="40"/>
      <c r="P1320" s="40"/>
      <c r="W1320" s="40"/>
      <c r="Z1320" s="40"/>
      <c r="AR1320" s="40"/>
    </row>
    <row r="1321" spans="14:44" ht="13.5">
      <c r="N1321" s="40"/>
      <c r="O1321" s="40"/>
      <c r="P1321" s="40"/>
      <c r="W1321" s="40"/>
      <c r="Z1321" s="40"/>
      <c r="AR1321" s="40"/>
    </row>
    <row r="1322" spans="14:44" ht="13.5">
      <c r="N1322" s="40"/>
      <c r="O1322" s="40"/>
      <c r="P1322" s="40"/>
      <c r="W1322" s="40"/>
      <c r="Z1322" s="40"/>
      <c r="AR1322" s="40"/>
    </row>
    <row r="1323" spans="14:44" ht="13.5">
      <c r="N1323" s="40"/>
      <c r="O1323" s="40"/>
      <c r="P1323" s="40"/>
      <c r="W1323" s="40"/>
      <c r="Z1323" s="40"/>
      <c r="AR1323" s="40"/>
    </row>
    <row r="1324" spans="14:44" ht="13.5">
      <c r="N1324" s="40"/>
      <c r="O1324" s="40"/>
      <c r="P1324" s="40"/>
      <c r="W1324" s="40"/>
      <c r="Z1324" s="40"/>
      <c r="AR1324" s="40"/>
    </row>
    <row r="1325" spans="14:44" ht="13.5">
      <c r="N1325" s="40"/>
      <c r="O1325" s="40"/>
      <c r="P1325" s="40"/>
      <c r="W1325" s="40"/>
      <c r="Z1325" s="40"/>
      <c r="AR1325" s="40"/>
    </row>
    <row r="1326" spans="14:44" ht="13.5">
      <c r="N1326" s="40"/>
      <c r="O1326" s="40"/>
      <c r="P1326" s="40"/>
      <c r="W1326" s="40"/>
      <c r="Z1326" s="40"/>
      <c r="AR1326" s="40"/>
    </row>
    <row r="1327" spans="14:44" ht="13.5">
      <c r="N1327" s="40"/>
      <c r="O1327" s="40"/>
      <c r="P1327" s="40"/>
      <c r="W1327" s="40"/>
      <c r="Z1327" s="40"/>
      <c r="AR1327" s="40"/>
    </row>
    <row r="1328" spans="14:44" ht="13.5">
      <c r="N1328" s="40"/>
      <c r="O1328" s="40"/>
      <c r="P1328" s="40"/>
      <c r="W1328" s="40"/>
      <c r="Z1328" s="40"/>
      <c r="AR1328" s="40"/>
    </row>
    <row r="1329" spans="14:44" ht="13.5">
      <c r="N1329" s="40"/>
      <c r="O1329" s="40"/>
      <c r="P1329" s="40"/>
      <c r="W1329" s="40"/>
      <c r="Z1329" s="40"/>
      <c r="AR1329" s="40"/>
    </row>
    <row r="1330" spans="14:44" ht="13.5">
      <c r="N1330" s="40"/>
      <c r="O1330" s="40"/>
      <c r="P1330" s="40"/>
      <c r="W1330" s="40"/>
      <c r="Z1330" s="40"/>
      <c r="AR1330" s="40"/>
    </row>
    <row r="1331" spans="14:44" ht="13.5">
      <c r="N1331" s="40"/>
      <c r="O1331" s="40"/>
      <c r="P1331" s="40"/>
      <c r="W1331" s="40"/>
      <c r="Z1331" s="40"/>
      <c r="AR1331" s="40"/>
    </row>
    <row r="1332" spans="14:44" ht="13.5">
      <c r="N1332" s="40"/>
      <c r="O1332" s="40"/>
      <c r="P1332" s="40"/>
      <c r="W1332" s="40"/>
      <c r="Z1332" s="40"/>
      <c r="AR1332" s="40"/>
    </row>
    <row r="1333" spans="14:44" ht="13.5">
      <c r="N1333" s="40"/>
      <c r="O1333" s="40"/>
      <c r="P1333" s="40"/>
      <c r="W1333" s="40"/>
      <c r="Z1333" s="40"/>
      <c r="AR1333" s="40"/>
    </row>
    <row r="1334" spans="14:44" ht="13.5">
      <c r="N1334" s="40"/>
      <c r="O1334" s="40"/>
      <c r="P1334" s="40"/>
      <c r="W1334" s="40"/>
      <c r="Z1334" s="40"/>
      <c r="AR1334" s="40"/>
    </row>
    <row r="1335" spans="14:44" ht="13.5">
      <c r="N1335" s="40"/>
      <c r="O1335" s="40"/>
      <c r="P1335" s="40"/>
      <c r="W1335" s="40"/>
      <c r="Z1335" s="40"/>
      <c r="AR1335" s="40"/>
    </row>
    <row r="1336" spans="14:44" ht="13.5">
      <c r="N1336" s="40"/>
      <c r="O1336" s="40"/>
      <c r="P1336" s="40"/>
      <c r="W1336" s="40"/>
      <c r="Z1336" s="40"/>
      <c r="AR1336" s="40"/>
    </row>
    <row r="1337" spans="14:44" ht="13.5">
      <c r="N1337" s="40"/>
      <c r="O1337" s="40"/>
      <c r="P1337" s="40"/>
      <c r="W1337" s="40"/>
      <c r="Z1337" s="40"/>
      <c r="AR1337" s="40"/>
    </row>
    <row r="1338" spans="14:44" ht="13.5">
      <c r="N1338" s="40"/>
      <c r="O1338" s="40"/>
      <c r="P1338" s="40"/>
      <c r="W1338" s="40"/>
      <c r="Z1338" s="40"/>
      <c r="AR1338" s="40"/>
    </row>
    <row r="1339" spans="14:44" ht="13.5">
      <c r="N1339" s="40"/>
      <c r="O1339" s="40"/>
      <c r="P1339" s="40"/>
      <c r="W1339" s="40"/>
      <c r="Z1339" s="40"/>
      <c r="AR1339" s="40"/>
    </row>
    <row r="1340" spans="14:44" ht="13.5">
      <c r="N1340" s="40"/>
      <c r="O1340" s="40"/>
      <c r="P1340" s="40"/>
      <c r="W1340" s="40"/>
      <c r="Z1340" s="40"/>
      <c r="AR1340" s="40"/>
    </row>
    <row r="1341" spans="14:44" ht="13.5">
      <c r="N1341" s="40"/>
      <c r="O1341" s="40"/>
      <c r="P1341" s="40"/>
      <c r="W1341" s="40"/>
      <c r="Z1341" s="40"/>
      <c r="AR1341" s="40"/>
    </row>
    <row r="1342" spans="14:44" ht="13.5">
      <c r="N1342" s="40"/>
      <c r="O1342" s="40"/>
      <c r="P1342" s="40"/>
      <c r="W1342" s="40"/>
      <c r="Z1342" s="40"/>
      <c r="AR1342" s="40"/>
    </row>
    <row r="1343" spans="14:44" ht="13.5">
      <c r="N1343" s="40"/>
      <c r="O1343" s="40"/>
      <c r="P1343" s="40"/>
      <c r="W1343" s="40"/>
      <c r="Z1343" s="40"/>
      <c r="AR1343" s="40"/>
    </row>
    <row r="1344" spans="14:44" ht="13.5">
      <c r="N1344" s="40"/>
      <c r="O1344" s="40"/>
      <c r="P1344" s="40"/>
      <c r="W1344" s="40"/>
      <c r="Z1344" s="40"/>
      <c r="AR1344" s="40"/>
    </row>
    <row r="1345" spans="14:44" ht="13.5">
      <c r="N1345" s="40"/>
      <c r="O1345" s="40"/>
      <c r="P1345" s="40"/>
      <c r="W1345" s="40"/>
      <c r="Z1345" s="40"/>
      <c r="AR1345" s="40"/>
    </row>
    <row r="1346" spans="14:44" ht="13.5">
      <c r="N1346" s="40"/>
      <c r="O1346" s="40"/>
      <c r="P1346" s="40"/>
      <c r="W1346" s="40"/>
      <c r="Z1346" s="40"/>
      <c r="AR1346" s="40"/>
    </row>
    <row r="1347" spans="14:44" ht="13.5">
      <c r="N1347" s="40"/>
      <c r="O1347" s="40"/>
      <c r="P1347" s="40"/>
      <c r="W1347" s="40"/>
      <c r="Z1347" s="40"/>
      <c r="AR1347" s="40"/>
    </row>
    <row r="1348" spans="14:44" ht="13.5">
      <c r="N1348" s="40"/>
      <c r="O1348" s="40"/>
      <c r="P1348" s="40"/>
      <c r="W1348" s="40"/>
      <c r="Z1348" s="40"/>
      <c r="AR1348" s="40"/>
    </row>
    <row r="1349" spans="14:44" ht="13.5">
      <c r="N1349" s="40"/>
      <c r="O1349" s="40"/>
      <c r="P1349" s="40"/>
      <c r="W1349" s="40"/>
      <c r="Z1349" s="40"/>
      <c r="AR1349" s="40"/>
    </row>
    <row r="1350" spans="14:44" ht="13.5">
      <c r="N1350" s="40"/>
      <c r="O1350" s="40"/>
      <c r="P1350" s="40"/>
      <c r="W1350" s="40"/>
      <c r="Z1350" s="40"/>
      <c r="AR1350" s="40"/>
    </row>
    <row r="1351" spans="14:44" ht="13.5">
      <c r="N1351" s="40"/>
      <c r="O1351" s="40"/>
      <c r="P1351" s="40"/>
      <c r="W1351" s="40"/>
      <c r="Z1351" s="40"/>
      <c r="AR1351" s="40"/>
    </row>
    <row r="1352" spans="14:44" ht="13.5">
      <c r="N1352" s="40"/>
      <c r="O1352" s="40"/>
      <c r="P1352" s="40"/>
      <c r="W1352" s="40"/>
      <c r="Z1352" s="40"/>
      <c r="AR1352" s="40"/>
    </row>
    <row r="1353" spans="14:44" ht="13.5">
      <c r="N1353" s="40"/>
      <c r="O1353" s="40"/>
      <c r="P1353" s="40"/>
      <c r="W1353" s="40"/>
      <c r="Z1353" s="40"/>
      <c r="AR1353" s="40"/>
    </row>
    <row r="1354" spans="14:44" ht="13.5">
      <c r="N1354" s="40"/>
      <c r="O1354" s="40"/>
      <c r="P1354" s="40"/>
      <c r="W1354" s="40"/>
      <c r="Z1354" s="40"/>
      <c r="AR1354" s="40"/>
    </row>
    <row r="1355" spans="14:44" ht="13.5">
      <c r="N1355" s="40"/>
      <c r="O1355" s="40"/>
      <c r="P1355" s="40"/>
      <c r="W1355" s="40"/>
      <c r="Z1355" s="40"/>
      <c r="AR1355" s="40"/>
    </row>
    <row r="1356" spans="14:44" ht="13.5">
      <c r="N1356" s="40"/>
      <c r="O1356" s="40"/>
      <c r="P1356" s="40"/>
      <c r="W1356" s="40"/>
      <c r="Z1356" s="40"/>
      <c r="AR1356" s="40"/>
    </row>
    <row r="1357" spans="14:44" ht="13.5">
      <c r="N1357" s="40"/>
      <c r="O1357" s="40"/>
      <c r="P1357" s="40"/>
      <c r="W1357" s="40"/>
      <c r="Z1357" s="40"/>
      <c r="AR1357" s="40"/>
    </row>
    <row r="1358" spans="14:44" ht="13.5">
      <c r="N1358" s="40"/>
      <c r="O1358" s="40"/>
      <c r="P1358" s="40"/>
      <c r="W1358" s="40"/>
      <c r="Z1358" s="40"/>
      <c r="AR1358" s="40"/>
    </row>
    <row r="1359" spans="14:44" ht="13.5">
      <c r="N1359" s="40"/>
      <c r="O1359" s="40"/>
      <c r="P1359" s="40"/>
      <c r="W1359" s="40"/>
      <c r="Z1359" s="40"/>
      <c r="AR1359" s="40"/>
    </row>
    <row r="1360" spans="14:44" ht="13.5">
      <c r="N1360" s="40"/>
      <c r="O1360" s="40"/>
      <c r="P1360" s="40"/>
      <c r="W1360" s="40"/>
      <c r="Z1360" s="40"/>
      <c r="AR1360" s="40"/>
    </row>
    <row r="1361" spans="14:44" ht="13.5">
      <c r="N1361" s="40"/>
      <c r="O1361" s="40"/>
      <c r="P1361" s="40"/>
      <c r="W1361" s="40"/>
      <c r="Z1361" s="40"/>
      <c r="AR1361" s="40"/>
    </row>
    <row r="1362" spans="14:44" ht="13.5">
      <c r="N1362" s="40"/>
      <c r="O1362" s="40"/>
      <c r="P1362" s="40"/>
      <c r="W1362" s="40"/>
      <c r="Z1362" s="40"/>
      <c r="AR1362" s="40"/>
    </row>
    <row r="1363" spans="14:44" ht="13.5">
      <c r="N1363" s="40"/>
      <c r="O1363" s="40"/>
      <c r="P1363" s="40"/>
      <c r="W1363" s="40"/>
      <c r="Z1363" s="40"/>
      <c r="AR1363" s="40"/>
    </row>
    <row r="1364" spans="14:44" ht="13.5">
      <c r="N1364" s="40"/>
      <c r="O1364" s="40"/>
      <c r="P1364" s="40"/>
      <c r="W1364" s="40"/>
      <c r="Z1364" s="40"/>
      <c r="AR1364" s="40"/>
    </row>
    <row r="1365" spans="14:44" ht="13.5">
      <c r="N1365" s="40"/>
      <c r="O1365" s="40"/>
      <c r="P1365" s="40"/>
      <c r="W1365" s="40"/>
      <c r="Z1365" s="40"/>
      <c r="AR1365" s="40"/>
    </row>
    <row r="1366" spans="14:44" ht="13.5">
      <c r="N1366" s="40"/>
      <c r="O1366" s="40"/>
      <c r="P1366" s="40"/>
      <c r="W1366" s="40"/>
      <c r="Z1366" s="40"/>
      <c r="AR1366" s="40"/>
    </row>
    <row r="1367" spans="14:44" ht="13.5">
      <c r="N1367" s="40"/>
      <c r="O1367" s="40"/>
      <c r="P1367" s="40"/>
      <c r="W1367" s="40"/>
      <c r="Z1367" s="40"/>
      <c r="AR1367" s="40"/>
    </row>
    <row r="1368" spans="14:44" ht="13.5">
      <c r="N1368" s="40"/>
      <c r="O1368" s="40"/>
      <c r="P1368" s="40"/>
      <c r="W1368" s="40"/>
      <c r="Z1368" s="40"/>
      <c r="AR1368" s="40"/>
    </row>
    <row r="1369" spans="14:44" ht="13.5">
      <c r="N1369" s="40"/>
      <c r="O1369" s="40"/>
      <c r="P1369" s="40"/>
      <c r="W1369" s="40"/>
      <c r="Z1369" s="40"/>
      <c r="AR1369" s="40"/>
    </row>
    <row r="1370" spans="14:44" ht="13.5">
      <c r="N1370" s="40"/>
      <c r="O1370" s="40"/>
      <c r="P1370" s="40"/>
      <c r="W1370" s="40"/>
      <c r="Z1370" s="40"/>
      <c r="AR1370" s="40"/>
    </row>
    <row r="1371" spans="14:44" ht="13.5">
      <c r="N1371" s="40"/>
      <c r="O1371" s="40"/>
      <c r="P1371" s="40"/>
      <c r="W1371" s="40"/>
      <c r="Z1371" s="40"/>
      <c r="AR1371" s="40"/>
    </row>
    <row r="1372" spans="14:44" ht="13.5">
      <c r="N1372" s="40"/>
      <c r="O1372" s="40"/>
      <c r="P1372" s="40"/>
      <c r="W1372" s="40"/>
      <c r="Z1372" s="40"/>
      <c r="AR1372" s="40"/>
    </row>
    <row r="1373" spans="14:44" ht="13.5">
      <c r="N1373" s="40"/>
      <c r="O1373" s="40"/>
      <c r="P1373" s="40"/>
      <c r="W1373" s="40"/>
      <c r="Z1373" s="40"/>
      <c r="AR1373" s="40"/>
    </row>
    <row r="1374" spans="14:44" ht="13.5">
      <c r="N1374" s="40"/>
      <c r="O1374" s="40"/>
      <c r="P1374" s="40"/>
      <c r="W1374" s="40"/>
      <c r="Z1374" s="40"/>
      <c r="AR1374" s="40"/>
    </row>
    <row r="1375" spans="14:44" ht="13.5">
      <c r="N1375" s="40"/>
      <c r="O1375" s="40"/>
      <c r="P1375" s="40"/>
      <c r="W1375" s="40"/>
      <c r="Z1375" s="40"/>
      <c r="AR1375" s="40"/>
    </row>
    <row r="1376" spans="14:44" ht="13.5">
      <c r="N1376" s="40"/>
      <c r="O1376" s="40"/>
      <c r="P1376" s="40"/>
      <c r="W1376" s="40"/>
      <c r="Z1376" s="40"/>
      <c r="AR1376" s="40"/>
    </row>
    <row r="1377" spans="14:44" ht="13.5">
      <c r="N1377" s="40"/>
      <c r="O1377" s="40"/>
      <c r="P1377" s="40"/>
      <c r="W1377" s="40"/>
      <c r="Z1377" s="40"/>
      <c r="AR1377" s="40"/>
    </row>
    <row r="1378" spans="14:44" ht="13.5">
      <c r="N1378" s="40"/>
      <c r="O1378" s="40"/>
      <c r="P1378" s="40"/>
      <c r="W1378" s="40"/>
      <c r="Z1378" s="40"/>
      <c r="AR1378" s="40"/>
    </row>
    <row r="1379" spans="14:44" ht="13.5">
      <c r="N1379" s="40"/>
      <c r="O1379" s="40"/>
      <c r="P1379" s="40"/>
      <c r="W1379" s="40"/>
      <c r="Z1379" s="40"/>
      <c r="AR1379" s="40"/>
    </row>
    <row r="1380" spans="14:44" ht="13.5">
      <c r="N1380" s="40"/>
      <c r="O1380" s="40"/>
      <c r="P1380" s="40"/>
      <c r="W1380" s="40"/>
      <c r="Z1380" s="40"/>
      <c r="AR1380" s="40"/>
    </row>
    <row r="1381" spans="14:44" ht="13.5">
      <c r="N1381" s="40"/>
      <c r="O1381" s="40"/>
      <c r="P1381" s="40"/>
      <c r="W1381" s="40"/>
      <c r="Z1381" s="40"/>
      <c r="AR1381" s="40"/>
    </row>
    <row r="1382" spans="14:44" ht="13.5">
      <c r="N1382" s="40"/>
      <c r="O1382" s="40"/>
      <c r="P1382" s="40"/>
      <c r="W1382" s="40"/>
      <c r="Z1382" s="40"/>
      <c r="AR1382" s="40"/>
    </row>
    <row r="1383" spans="14:44" ht="13.5">
      <c r="N1383" s="40"/>
      <c r="O1383" s="40"/>
      <c r="P1383" s="40"/>
      <c r="W1383" s="40"/>
      <c r="Z1383" s="40"/>
      <c r="AR1383" s="40"/>
    </row>
    <row r="1384" spans="14:44" ht="13.5">
      <c r="N1384" s="40"/>
      <c r="O1384" s="40"/>
      <c r="P1384" s="40"/>
      <c r="W1384" s="40"/>
      <c r="Z1384" s="40"/>
      <c r="AR1384" s="40"/>
    </row>
    <row r="1385" spans="14:44" ht="13.5">
      <c r="N1385" s="40"/>
      <c r="O1385" s="40"/>
      <c r="P1385" s="40"/>
      <c r="W1385" s="40"/>
      <c r="Z1385" s="40"/>
      <c r="AR1385" s="40"/>
    </row>
    <row r="1386" spans="14:44" ht="13.5">
      <c r="N1386" s="40"/>
      <c r="O1386" s="40"/>
      <c r="P1386" s="40"/>
      <c r="W1386" s="40"/>
      <c r="Z1386" s="40"/>
      <c r="AR1386" s="40"/>
    </row>
    <row r="1387" spans="14:44" ht="13.5">
      <c r="N1387" s="40"/>
      <c r="O1387" s="40"/>
      <c r="P1387" s="40"/>
      <c r="W1387" s="40"/>
      <c r="Z1387" s="40"/>
      <c r="AR1387" s="40"/>
    </row>
    <row r="1388" spans="14:44" ht="13.5">
      <c r="N1388" s="40"/>
      <c r="O1388" s="40"/>
      <c r="P1388" s="40"/>
      <c r="W1388" s="40"/>
      <c r="Z1388" s="40"/>
      <c r="AR1388" s="40"/>
    </row>
    <row r="1389" spans="14:44" ht="13.5">
      <c r="N1389" s="40"/>
      <c r="O1389" s="40"/>
      <c r="P1389" s="40"/>
      <c r="W1389" s="40"/>
      <c r="Z1389" s="40"/>
      <c r="AR1389" s="40"/>
    </row>
    <row r="1390" spans="14:44" ht="13.5">
      <c r="N1390" s="40"/>
      <c r="O1390" s="40"/>
      <c r="P1390" s="40"/>
      <c r="W1390" s="40"/>
      <c r="Z1390" s="40"/>
      <c r="AR1390" s="40"/>
    </row>
    <row r="1391" spans="14:44" ht="13.5">
      <c r="N1391" s="40"/>
      <c r="O1391" s="40"/>
      <c r="P1391" s="40"/>
      <c r="W1391" s="40"/>
      <c r="Z1391" s="40"/>
      <c r="AR1391" s="40"/>
    </row>
    <row r="1392" spans="14:44" ht="13.5">
      <c r="N1392" s="40"/>
      <c r="O1392" s="40"/>
      <c r="P1392" s="40"/>
      <c r="W1392" s="40"/>
      <c r="Z1392" s="40"/>
      <c r="AR1392" s="40"/>
    </row>
    <row r="1393" spans="14:44" ht="13.5">
      <c r="N1393" s="40"/>
      <c r="O1393" s="40"/>
      <c r="P1393" s="40"/>
      <c r="W1393" s="40"/>
      <c r="Z1393" s="40"/>
      <c r="AR1393" s="40"/>
    </row>
    <row r="1394" spans="14:44" ht="13.5">
      <c r="N1394" s="40"/>
      <c r="O1394" s="40"/>
      <c r="P1394" s="40"/>
      <c r="W1394" s="40"/>
      <c r="Z1394" s="40"/>
      <c r="AR1394" s="40"/>
    </row>
    <row r="1395" spans="14:44" ht="13.5">
      <c r="N1395" s="40"/>
      <c r="O1395" s="40"/>
      <c r="P1395" s="40"/>
      <c r="W1395" s="40"/>
      <c r="Z1395" s="40"/>
      <c r="AR1395" s="40"/>
    </row>
    <row r="1396" spans="14:44" ht="13.5">
      <c r="N1396" s="40"/>
      <c r="O1396" s="40"/>
      <c r="P1396" s="40"/>
      <c r="W1396" s="40"/>
      <c r="Z1396" s="40"/>
      <c r="AR1396" s="40"/>
    </row>
    <row r="1397" spans="14:44" ht="13.5">
      <c r="N1397" s="40"/>
      <c r="O1397" s="40"/>
      <c r="P1397" s="40"/>
      <c r="W1397" s="40"/>
      <c r="Z1397" s="40"/>
      <c r="AR1397" s="40"/>
    </row>
    <row r="1398" spans="14:44" ht="13.5">
      <c r="N1398" s="40"/>
      <c r="O1398" s="40"/>
      <c r="P1398" s="40"/>
      <c r="W1398" s="40"/>
      <c r="Z1398" s="40"/>
      <c r="AR1398" s="40"/>
    </row>
    <row r="1399" spans="14:44" ht="13.5">
      <c r="N1399" s="40"/>
      <c r="O1399" s="40"/>
      <c r="P1399" s="40"/>
      <c r="W1399" s="40"/>
      <c r="Z1399" s="40"/>
      <c r="AR1399" s="40"/>
    </row>
    <row r="1400" spans="14:44" ht="13.5">
      <c r="N1400" s="40"/>
      <c r="O1400" s="40"/>
      <c r="P1400" s="40"/>
      <c r="W1400" s="40"/>
      <c r="Z1400" s="40"/>
      <c r="AR1400" s="40"/>
    </row>
    <row r="1401" spans="14:44" ht="13.5">
      <c r="N1401" s="40"/>
      <c r="O1401" s="40"/>
      <c r="P1401" s="40"/>
      <c r="W1401" s="40"/>
      <c r="Z1401" s="40"/>
      <c r="AR1401" s="40"/>
    </row>
    <row r="1402" spans="14:44" ht="13.5">
      <c r="N1402" s="40"/>
      <c r="O1402" s="40"/>
      <c r="P1402" s="40"/>
      <c r="W1402" s="40"/>
      <c r="Z1402" s="40"/>
      <c r="AR1402" s="40"/>
    </row>
    <row r="1403" spans="14:44" ht="13.5">
      <c r="N1403" s="40"/>
      <c r="O1403" s="40"/>
      <c r="P1403" s="40"/>
      <c r="W1403" s="40"/>
      <c r="Z1403" s="40"/>
      <c r="AR1403" s="40"/>
    </row>
    <row r="1404" spans="14:44" ht="13.5">
      <c r="N1404" s="40"/>
      <c r="O1404" s="40"/>
      <c r="P1404" s="40"/>
      <c r="W1404" s="40"/>
      <c r="Z1404" s="40"/>
      <c r="AR1404" s="40"/>
    </row>
    <row r="1405" spans="14:44" ht="13.5">
      <c r="N1405" s="40"/>
      <c r="O1405" s="40"/>
      <c r="P1405" s="40"/>
      <c r="W1405" s="40"/>
      <c r="Z1405" s="40"/>
      <c r="AR1405" s="40"/>
    </row>
    <row r="1406" spans="14:44" ht="13.5">
      <c r="N1406" s="40"/>
      <c r="O1406" s="40"/>
      <c r="P1406" s="40"/>
      <c r="W1406" s="40"/>
      <c r="Z1406" s="40"/>
      <c r="AR1406" s="40"/>
    </row>
    <row r="1407" spans="14:44" ht="13.5">
      <c r="N1407" s="40"/>
      <c r="O1407" s="40"/>
      <c r="P1407" s="40"/>
      <c r="W1407" s="40"/>
      <c r="Z1407" s="40"/>
      <c r="AR1407" s="40"/>
    </row>
    <row r="1408" spans="14:44" ht="13.5">
      <c r="N1408" s="40"/>
      <c r="O1408" s="40"/>
      <c r="P1408" s="40"/>
      <c r="W1408" s="40"/>
      <c r="Z1408" s="40"/>
      <c r="AR1408" s="40"/>
    </row>
    <row r="1409" spans="14:44" ht="13.5">
      <c r="N1409" s="40"/>
      <c r="O1409" s="40"/>
      <c r="P1409" s="40"/>
      <c r="W1409" s="40"/>
      <c r="Z1409" s="40"/>
      <c r="AR1409" s="40"/>
    </row>
    <row r="1410" spans="14:44" ht="13.5">
      <c r="N1410" s="40"/>
      <c r="O1410" s="40"/>
      <c r="P1410" s="40"/>
      <c r="W1410" s="40"/>
      <c r="Z1410" s="40"/>
      <c r="AR1410" s="40"/>
    </row>
    <row r="1411" spans="14:44" ht="13.5">
      <c r="N1411" s="40"/>
      <c r="O1411" s="40"/>
      <c r="P1411" s="40"/>
      <c r="W1411" s="40"/>
      <c r="Z1411" s="40"/>
      <c r="AR1411" s="40"/>
    </row>
    <row r="1412" spans="14:44" ht="13.5">
      <c r="N1412" s="40"/>
      <c r="O1412" s="40"/>
      <c r="P1412" s="40"/>
      <c r="W1412" s="40"/>
      <c r="Z1412" s="40"/>
      <c r="AR1412" s="40"/>
    </row>
    <row r="1413" spans="14:44" ht="13.5">
      <c r="N1413" s="40"/>
      <c r="O1413" s="40"/>
      <c r="P1413" s="40"/>
      <c r="W1413" s="40"/>
      <c r="Z1413" s="40"/>
      <c r="AR1413" s="40"/>
    </row>
    <row r="1414" spans="14:44" ht="13.5">
      <c r="N1414" s="40"/>
      <c r="O1414" s="40"/>
      <c r="P1414" s="40"/>
      <c r="W1414" s="40"/>
      <c r="Z1414" s="40"/>
      <c r="AR1414" s="40"/>
    </row>
    <row r="1415" spans="14:44" ht="13.5">
      <c r="N1415" s="40"/>
      <c r="O1415" s="40"/>
      <c r="P1415" s="40"/>
      <c r="W1415" s="40"/>
      <c r="Z1415" s="40"/>
      <c r="AR1415" s="40"/>
    </row>
    <row r="1416" spans="14:44" ht="13.5">
      <c r="N1416" s="40"/>
      <c r="O1416" s="40"/>
      <c r="P1416" s="40"/>
      <c r="W1416" s="40"/>
      <c r="Z1416" s="40"/>
      <c r="AR1416" s="40"/>
    </row>
    <row r="1417" spans="14:44" ht="13.5">
      <c r="N1417" s="40"/>
      <c r="O1417" s="40"/>
      <c r="P1417" s="40"/>
      <c r="W1417" s="40"/>
      <c r="Z1417" s="40"/>
      <c r="AR1417" s="40"/>
    </row>
    <row r="1418" spans="14:44" ht="13.5">
      <c r="N1418" s="40"/>
      <c r="O1418" s="40"/>
      <c r="P1418" s="40"/>
      <c r="W1418" s="40"/>
      <c r="Z1418" s="40"/>
      <c r="AR1418" s="40"/>
    </row>
    <row r="1419" spans="14:44" ht="13.5">
      <c r="N1419" s="40"/>
      <c r="O1419" s="40"/>
      <c r="P1419" s="40"/>
      <c r="W1419" s="40"/>
      <c r="Z1419" s="40"/>
      <c r="AR1419" s="40"/>
    </row>
    <row r="1420" spans="14:44" ht="13.5">
      <c r="N1420" s="40"/>
      <c r="O1420" s="40"/>
      <c r="P1420" s="40"/>
      <c r="W1420" s="40"/>
      <c r="Z1420" s="40"/>
      <c r="AR1420" s="40"/>
    </row>
    <row r="1421" spans="14:44" ht="13.5">
      <c r="N1421" s="40"/>
      <c r="O1421" s="40"/>
      <c r="P1421" s="40"/>
      <c r="W1421" s="40"/>
      <c r="Z1421" s="40"/>
      <c r="AR1421" s="40"/>
    </row>
    <row r="1422" spans="14:44" ht="13.5">
      <c r="N1422" s="40"/>
      <c r="O1422" s="40"/>
      <c r="P1422" s="40"/>
      <c r="W1422" s="40"/>
      <c r="Z1422" s="40"/>
      <c r="AR1422" s="40"/>
    </row>
    <row r="1423" spans="14:44" ht="13.5">
      <c r="N1423" s="40"/>
      <c r="O1423" s="40"/>
      <c r="P1423" s="40"/>
      <c r="W1423" s="40"/>
      <c r="Z1423" s="40"/>
      <c r="AR1423" s="40"/>
    </row>
    <row r="1424" spans="14:44" ht="13.5">
      <c r="N1424" s="40"/>
      <c r="O1424" s="40"/>
      <c r="P1424" s="40"/>
      <c r="W1424" s="40"/>
      <c r="Z1424" s="40"/>
      <c r="AR1424" s="40"/>
    </row>
    <row r="1425" spans="14:44" ht="13.5">
      <c r="N1425" s="40"/>
      <c r="O1425" s="40"/>
      <c r="P1425" s="40"/>
      <c r="W1425" s="40"/>
      <c r="Z1425" s="40"/>
      <c r="AR1425" s="40"/>
    </row>
    <row r="1426" spans="14:44" ht="13.5">
      <c r="N1426" s="40"/>
      <c r="O1426" s="40"/>
      <c r="P1426" s="40"/>
      <c r="W1426" s="40"/>
      <c r="Z1426" s="40"/>
      <c r="AR1426" s="40"/>
    </row>
    <row r="1427" spans="14:44" ht="13.5">
      <c r="N1427" s="40"/>
      <c r="O1427" s="40"/>
      <c r="P1427" s="40"/>
      <c r="W1427" s="40"/>
      <c r="Z1427" s="40"/>
      <c r="AR1427" s="40"/>
    </row>
    <row r="1428" spans="14:44" ht="13.5">
      <c r="N1428" s="40"/>
      <c r="O1428" s="40"/>
      <c r="P1428" s="40"/>
      <c r="W1428" s="40"/>
      <c r="Z1428" s="40"/>
      <c r="AR1428" s="40"/>
    </row>
    <row r="1429" spans="14:44" ht="13.5">
      <c r="N1429" s="40"/>
      <c r="O1429" s="40"/>
      <c r="P1429" s="40"/>
      <c r="W1429" s="40"/>
      <c r="Z1429" s="40"/>
      <c r="AR1429" s="40"/>
    </row>
    <row r="1430" spans="14:44" ht="13.5">
      <c r="N1430" s="40"/>
      <c r="O1430" s="40"/>
      <c r="P1430" s="40"/>
      <c r="W1430" s="40"/>
      <c r="Z1430" s="40"/>
      <c r="AR1430" s="40"/>
    </row>
    <row r="1431" spans="14:44" ht="13.5">
      <c r="N1431" s="40"/>
      <c r="O1431" s="40"/>
      <c r="P1431" s="40"/>
      <c r="W1431" s="40"/>
      <c r="Z1431" s="40"/>
      <c r="AR1431" s="40"/>
    </row>
    <row r="1432" spans="14:44" ht="13.5">
      <c r="N1432" s="40"/>
      <c r="O1432" s="40"/>
      <c r="P1432" s="40"/>
      <c r="W1432" s="40"/>
      <c r="Z1432" s="40"/>
      <c r="AR1432" s="40"/>
    </row>
    <row r="1433" spans="14:44" ht="13.5">
      <c r="N1433" s="40"/>
      <c r="O1433" s="40"/>
      <c r="P1433" s="40"/>
      <c r="W1433" s="40"/>
      <c r="Z1433" s="40"/>
      <c r="AR1433" s="40"/>
    </row>
    <row r="1434" spans="14:44" ht="13.5">
      <c r="N1434" s="40"/>
      <c r="O1434" s="40"/>
      <c r="P1434" s="40"/>
      <c r="W1434" s="40"/>
      <c r="Z1434" s="40"/>
      <c r="AR1434" s="40"/>
    </row>
    <row r="1435" spans="14:44" ht="13.5">
      <c r="N1435" s="40"/>
      <c r="O1435" s="40"/>
      <c r="P1435" s="40"/>
      <c r="W1435" s="40"/>
      <c r="Z1435" s="40"/>
      <c r="AR1435" s="40"/>
    </row>
    <row r="1436" spans="14:44" ht="13.5">
      <c r="N1436" s="40"/>
      <c r="O1436" s="40"/>
      <c r="P1436" s="40"/>
      <c r="W1436" s="40"/>
      <c r="Z1436" s="40"/>
      <c r="AR1436" s="40"/>
    </row>
    <row r="1437" spans="14:44" ht="13.5">
      <c r="N1437" s="40"/>
      <c r="O1437" s="40"/>
      <c r="P1437" s="40"/>
      <c r="W1437" s="40"/>
      <c r="Z1437" s="40"/>
      <c r="AR1437" s="40"/>
    </row>
    <row r="1438" spans="14:44" ht="13.5">
      <c r="N1438" s="40"/>
      <c r="O1438" s="40"/>
      <c r="P1438" s="40"/>
      <c r="W1438" s="40"/>
      <c r="Z1438" s="40"/>
      <c r="AR1438" s="40"/>
    </row>
    <row r="1439" spans="14:44" ht="13.5">
      <c r="N1439" s="40"/>
      <c r="O1439" s="40"/>
      <c r="P1439" s="40"/>
      <c r="W1439" s="40"/>
      <c r="Z1439" s="40"/>
      <c r="AR1439" s="40"/>
    </row>
    <row r="1440" spans="14:44" ht="13.5">
      <c r="N1440" s="40"/>
      <c r="O1440" s="40"/>
      <c r="P1440" s="40"/>
      <c r="W1440" s="40"/>
      <c r="Z1440" s="40"/>
      <c r="AR1440" s="40"/>
    </row>
    <row r="1441" spans="14:44" ht="13.5">
      <c r="N1441" s="40"/>
      <c r="O1441" s="40"/>
      <c r="P1441" s="40"/>
      <c r="W1441" s="40"/>
      <c r="Z1441" s="40"/>
      <c r="AR1441" s="40"/>
    </row>
    <row r="1442" spans="14:44" ht="13.5">
      <c r="N1442" s="40"/>
      <c r="O1442" s="40"/>
      <c r="P1442" s="40"/>
      <c r="W1442" s="40"/>
      <c r="Z1442" s="40"/>
      <c r="AR1442" s="40"/>
    </row>
    <row r="1443" spans="14:44" ht="13.5">
      <c r="N1443" s="40"/>
      <c r="O1443" s="40"/>
      <c r="P1443" s="40"/>
      <c r="W1443" s="40"/>
      <c r="Z1443" s="40"/>
      <c r="AR1443" s="40"/>
    </row>
    <row r="1444" spans="14:44" ht="13.5">
      <c r="N1444" s="40"/>
      <c r="O1444" s="40"/>
      <c r="P1444" s="40"/>
      <c r="W1444" s="40"/>
      <c r="Z1444" s="40"/>
      <c r="AR1444" s="40"/>
    </row>
    <row r="1445" spans="14:44" ht="13.5">
      <c r="N1445" s="40"/>
      <c r="O1445" s="40"/>
      <c r="P1445" s="40"/>
      <c r="W1445" s="40"/>
      <c r="Z1445" s="40"/>
      <c r="AR1445" s="40"/>
    </row>
    <row r="1446" spans="14:44" ht="13.5">
      <c r="N1446" s="40"/>
      <c r="O1446" s="40"/>
      <c r="P1446" s="40"/>
      <c r="W1446" s="40"/>
      <c r="Z1446" s="40"/>
      <c r="AR1446" s="40"/>
    </row>
    <row r="1447" spans="14:44" ht="13.5">
      <c r="N1447" s="40"/>
      <c r="O1447" s="40"/>
      <c r="P1447" s="40"/>
      <c r="W1447" s="40"/>
      <c r="Z1447" s="40"/>
      <c r="AR1447" s="40"/>
    </row>
    <row r="1448" spans="14:44" ht="13.5">
      <c r="N1448" s="40"/>
      <c r="O1448" s="40"/>
      <c r="P1448" s="40"/>
      <c r="W1448" s="40"/>
      <c r="Z1448" s="40"/>
      <c r="AR1448" s="40"/>
    </row>
    <row r="1449" spans="14:44" ht="13.5">
      <c r="N1449" s="40"/>
      <c r="O1449" s="40"/>
      <c r="P1449" s="40"/>
      <c r="W1449" s="40"/>
      <c r="Z1449" s="40"/>
      <c r="AR1449" s="40"/>
    </row>
    <row r="1450" spans="14:44" ht="13.5">
      <c r="N1450" s="40"/>
      <c r="O1450" s="40"/>
      <c r="P1450" s="40"/>
      <c r="W1450" s="40"/>
      <c r="Z1450" s="40"/>
      <c r="AR1450" s="40"/>
    </row>
    <row r="1451" spans="14:44" ht="13.5">
      <c r="N1451" s="40"/>
      <c r="O1451" s="40"/>
      <c r="P1451" s="40"/>
      <c r="W1451" s="40"/>
      <c r="Z1451" s="40"/>
      <c r="AR1451" s="40"/>
    </row>
    <row r="1452" spans="14:44" ht="13.5">
      <c r="N1452" s="40"/>
      <c r="O1452" s="40"/>
      <c r="P1452" s="40"/>
      <c r="W1452" s="40"/>
      <c r="Z1452" s="40"/>
      <c r="AR1452" s="40"/>
    </row>
    <row r="1453" spans="14:44" ht="13.5">
      <c r="N1453" s="40"/>
      <c r="O1453" s="40"/>
      <c r="P1453" s="40"/>
      <c r="W1453" s="40"/>
      <c r="Z1453" s="40"/>
      <c r="AR1453" s="40"/>
    </row>
    <row r="1454" spans="14:44" ht="13.5">
      <c r="N1454" s="40"/>
      <c r="O1454" s="40"/>
      <c r="P1454" s="40"/>
      <c r="W1454" s="40"/>
      <c r="Z1454" s="40"/>
      <c r="AR1454" s="40"/>
    </row>
    <row r="1455" spans="14:44" ht="13.5">
      <c r="N1455" s="40"/>
      <c r="O1455" s="40"/>
      <c r="P1455" s="40"/>
      <c r="W1455" s="40"/>
      <c r="Z1455" s="40"/>
      <c r="AR1455" s="40"/>
    </row>
    <row r="1456" spans="14:44" ht="13.5">
      <c r="N1456" s="40"/>
      <c r="O1456" s="40"/>
      <c r="P1456" s="40"/>
      <c r="W1456" s="40"/>
      <c r="Z1456" s="40"/>
      <c r="AR1456" s="40"/>
    </row>
    <row r="1457" spans="14:44" ht="13.5">
      <c r="N1457" s="40"/>
      <c r="O1457" s="40"/>
      <c r="P1457" s="40"/>
      <c r="W1457" s="40"/>
      <c r="Z1457" s="40"/>
      <c r="AR1457" s="40"/>
    </row>
    <row r="1458" spans="14:44" ht="13.5">
      <c r="N1458" s="40"/>
      <c r="O1458" s="40"/>
      <c r="P1458" s="40"/>
      <c r="W1458" s="40"/>
      <c r="Z1458" s="40"/>
      <c r="AR1458" s="40"/>
    </row>
    <row r="1459" spans="14:44" ht="13.5">
      <c r="N1459" s="40"/>
      <c r="O1459" s="40"/>
      <c r="P1459" s="40"/>
      <c r="W1459" s="40"/>
      <c r="Z1459" s="40"/>
      <c r="AR1459" s="40"/>
    </row>
    <row r="1460" spans="14:44" ht="13.5">
      <c r="N1460" s="40"/>
      <c r="O1460" s="40"/>
      <c r="P1460" s="40"/>
      <c r="W1460" s="40"/>
      <c r="Z1460" s="40"/>
      <c r="AR1460" s="40"/>
    </row>
    <row r="1461" spans="14:44" ht="13.5">
      <c r="N1461" s="40"/>
      <c r="O1461" s="40"/>
      <c r="P1461" s="40"/>
      <c r="W1461" s="40"/>
      <c r="Z1461" s="40"/>
      <c r="AR1461" s="40"/>
    </row>
    <row r="1462" spans="14:44" ht="13.5">
      <c r="N1462" s="40"/>
      <c r="O1462" s="40"/>
      <c r="P1462" s="40"/>
      <c r="W1462" s="40"/>
      <c r="Z1462" s="40"/>
      <c r="AR1462" s="40"/>
    </row>
    <row r="1463" spans="14:44" ht="13.5">
      <c r="N1463" s="40"/>
      <c r="O1463" s="40"/>
      <c r="P1463" s="40"/>
      <c r="W1463" s="40"/>
      <c r="Z1463" s="40"/>
      <c r="AR1463" s="40"/>
    </row>
    <row r="1464" spans="14:44" ht="13.5">
      <c r="N1464" s="40"/>
      <c r="O1464" s="40"/>
      <c r="P1464" s="40"/>
      <c r="W1464" s="40"/>
      <c r="Z1464" s="40"/>
      <c r="AR1464" s="40"/>
    </row>
    <row r="1465" spans="14:44" ht="13.5">
      <c r="N1465" s="40"/>
      <c r="O1465" s="40"/>
      <c r="P1465" s="40"/>
      <c r="W1465" s="40"/>
      <c r="Z1465" s="40"/>
      <c r="AR1465" s="40"/>
    </row>
    <row r="1466" spans="14:44" ht="13.5">
      <c r="N1466" s="40"/>
      <c r="O1466" s="40"/>
      <c r="P1466" s="40"/>
      <c r="W1466" s="40"/>
      <c r="Z1466" s="40"/>
      <c r="AR1466" s="40"/>
    </row>
    <row r="1467" spans="14:44" ht="13.5">
      <c r="N1467" s="40"/>
      <c r="O1467" s="40"/>
      <c r="P1467" s="40"/>
      <c r="W1467" s="40"/>
      <c r="Z1467" s="40"/>
      <c r="AR1467" s="40"/>
    </row>
    <row r="1468" spans="14:44" ht="13.5">
      <c r="N1468" s="40"/>
      <c r="O1468" s="40"/>
      <c r="P1468" s="40"/>
      <c r="W1468" s="40"/>
      <c r="Z1468" s="40"/>
      <c r="AR1468" s="40"/>
    </row>
    <row r="1469" spans="14:44" ht="13.5">
      <c r="N1469" s="40"/>
      <c r="O1469" s="40"/>
      <c r="P1469" s="40"/>
      <c r="W1469" s="40"/>
      <c r="Z1469" s="40"/>
      <c r="AR1469" s="40"/>
    </row>
    <row r="1470" spans="14:44" ht="13.5">
      <c r="N1470" s="40"/>
      <c r="O1470" s="40"/>
      <c r="P1470" s="40"/>
      <c r="W1470" s="40"/>
      <c r="Z1470" s="40"/>
      <c r="AR1470" s="40"/>
    </row>
    <row r="1471" spans="14:44" ht="13.5">
      <c r="N1471" s="40"/>
      <c r="O1471" s="40"/>
      <c r="P1471" s="40"/>
      <c r="W1471" s="40"/>
      <c r="Z1471" s="40"/>
      <c r="AR1471" s="40"/>
    </row>
    <row r="1472" spans="14:44" ht="13.5">
      <c r="N1472" s="40"/>
      <c r="O1472" s="40"/>
      <c r="P1472" s="40"/>
      <c r="W1472" s="40"/>
      <c r="Z1472" s="40"/>
      <c r="AR1472" s="40"/>
    </row>
    <row r="1473" spans="14:44" ht="13.5">
      <c r="N1473" s="40"/>
      <c r="O1473" s="40"/>
      <c r="P1473" s="40"/>
      <c r="W1473" s="40"/>
      <c r="Z1473" s="40"/>
      <c r="AR1473" s="40"/>
    </row>
    <row r="1474" spans="14:44" ht="13.5">
      <c r="N1474" s="40"/>
      <c r="O1474" s="40"/>
      <c r="P1474" s="40"/>
      <c r="W1474" s="40"/>
      <c r="Z1474" s="40"/>
      <c r="AR1474" s="40"/>
    </row>
    <row r="1475" spans="14:44" ht="13.5">
      <c r="N1475" s="40"/>
      <c r="O1475" s="40"/>
      <c r="P1475" s="40"/>
      <c r="W1475" s="40"/>
      <c r="Z1475" s="40"/>
      <c r="AR1475" s="40"/>
    </row>
    <row r="1476" spans="14:44" ht="13.5">
      <c r="N1476" s="40"/>
      <c r="O1476" s="40"/>
      <c r="P1476" s="40"/>
      <c r="W1476" s="40"/>
      <c r="Z1476" s="40"/>
      <c r="AR1476" s="40"/>
    </row>
    <row r="1477" spans="14:44" ht="13.5">
      <c r="N1477" s="40"/>
      <c r="O1477" s="40"/>
      <c r="P1477" s="40"/>
      <c r="W1477" s="40"/>
      <c r="Z1477" s="40"/>
      <c r="AR1477" s="40"/>
    </row>
    <row r="1478" spans="14:44" ht="13.5">
      <c r="N1478" s="40"/>
      <c r="O1478" s="40"/>
      <c r="P1478" s="40"/>
      <c r="W1478" s="40"/>
      <c r="Z1478" s="40"/>
      <c r="AR1478" s="40"/>
    </row>
    <row r="1479" spans="14:44" ht="13.5">
      <c r="N1479" s="40"/>
      <c r="O1479" s="40"/>
      <c r="P1479" s="40"/>
      <c r="W1479" s="40"/>
      <c r="Z1479" s="40"/>
      <c r="AR1479" s="40"/>
    </row>
    <row r="1480" spans="14:44" ht="13.5">
      <c r="N1480" s="40"/>
      <c r="O1480" s="40"/>
      <c r="P1480" s="40"/>
      <c r="W1480" s="40"/>
      <c r="Z1480" s="40"/>
      <c r="AR1480" s="40"/>
    </row>
    <row r="1481" spans="14:44" ht="13.5">
      <c r="N1481" s="40"/>
      <c r="O1481" s="40"/>
      <c r="P1481" s="40"/>
      <c r="W1481" s="40"/>
      <c r="Z1481" s="40"/>
      <c r="AR1481" s="40"/>
    </row>
    <row r="1482" spans="14:44" ht="13.5">
      <c r="N1482" s="40"/>
      <c r="O1482" s="40"/>
      <c r="P1482" s="40"/>
      <c r="W1482" s="40"/>
      <c r="Z1482" s="40"/>
      <c r="AR1482" s="40"/>
    </row>
    <row r="1483" spans="14:44" ht="13.5">
      <c r="N1483" s="40"/>
      <c r="O1483" s="40"/>
      <c r="P1483" s="40"/>
      <c r="W1483" s="40"/>
      <c r="Z1483" s="40"/>
      <c r="AR1483" s="40"/>
    </row>
    <row r="1484" spans="14:44" ht="13.5">
      <c r="N1484" s="40"/>
      <c r="O1484" s="40"/>
      <c r="P1484" s="40"/>
      <c r="W1484" s="40"/>
      <c r="Z1484" s="40"/>
      <c r="AR1484" s="40"/>
    </row>
    <row r="1485" spans="14:44" ht="13.5">
      <c r="N1485" s="40"/>
      <c r="O1485" s="40"/>
      <c r="P1485" s="40"/>
      <c r="W1485" s="40"/>
      <c r="Z1485" s="40"/>
      <c r="AR1485" s="40"/>
    </row>
    <row r="1486" spans="14:44" ht="13.5">
      <c r="N1486" s="40"/>
      <c r="O1486" s="40"/>
      <c r="P1486" s="40"/>
      <c r="W1486" s="40"/>
      <c r="Z1486" s="40"/>
      <c r="AR1486" s="40"/>
    </row>
    <row r="1487" spans="14:44" ht="13.5">
      <c r="N1487" s="40"/>
      <c r="O1487" s="40"/>
      <c r="P1487" s="40"/>
      <c r="W1487" s="40"/>
      <c r="Z1487" s="40"/>
      <c r="AR1487" s="40"/>
    </row>
    <row r="1488" spans="14:44" ht="13.5">
      <c r="N1488" s="40"/>
      <c r="O1488" s="40"/>
      <c r="P1488" s="40"/>
      <c r="W1488" s="40"/>
      <c r="Z1488" s="40"/>
      <c r="AR1488" s="40"/>
    </row>
    <row r="1489" spans="14:44" ht="13.5">
      <c r="N1489" s="40"/>
      <c r="O1489" s="40"/>
      <c r="P1489" s="40"/>
      <c r="W1489" s="40"/>
      <c r="Z1489" s="40"/>
      <c r="AR1489" s="40"/>
    </row>
    <row r="1490" spans="14:44" ht="13.5">
      <c r="N1490" s="40"/>
      <c r="O1490" s="40"/>
      <c r="P1490" s="40"/>
      <c r="W1490" s="40"/>
      <c r="Z1490" s="40"/>
      <c r="AR1490" s="40"/>
    </row>
    <row r="1491" spans="14:44" ht="13.5">
      <c r="N1491" s="40"/>
      <c r="O1491" s="40"/>
      <c r="P1491" s="40"/>
      <c r="W1491" s="40"/>
      <c r="Z1491" s="40"/>
      <c r="AR1491" s="40"/>
    </row>
    <row r="1492" spans="14:44" ht="13.5">
      <c r="N1492" s="40"/>
      <c r="O1492" s="40"/>
      <c r="P1492" s="40"/>
      <c r="W1492" s="40"/>
      <c r="Z1492" s="40"/>
      <c r="AR1492" s="40"/>
    </row>
    <row r="1493" spans="14:44" ht="13.5">
      <c r="N1493" s="40"/>
      <c r="O1493" s="40"/>
      <c r="P1493" s="40"/>
      <c r="W1493" s="40"/>
      <c r="Z1493" s="40"/>
      <c r="AR1493" s="40"/>
    </row>
    <row r="1494" spans="14:44" ht="13.5">
      <c r="N1494" s="40"/>
      <c r="O1494" s="40"/>
      <c r="P1494" s="40"/>
      <c r="W1494" s="40"/>
      <c r="Z1494" s="40"/>
      <c r="AR1494" s="40"/>
    </row>
    <row r="1495" spans="14:44" ht="13.5">
      <c r="N1495" s="40"/>
      <c r="O1495" s="40"/>
      <c r="P1495" s="40"/>
      <c r="W1495" s="40"/>
      <c r="Z1495" s="40"/>
      <c r="AR1495" s="40"/>
    </row>
    <row r="1496" spans="14:44" ht="13.5">
      <c r="N1496" s="40"/>
      <c r="O1496" s="40"/>
      <c r="P1496" s="40"/>
      <c r="W1496" s="40"/>
      <c r="Z1496" s="40"/>
      <c r="AR1496" s="40"/>
    </row>
    <row r="1497" spans="14:44" ht="13.5">
      <c r="N1497" s="40"/>
      <c r="O1497" s="40"/>
      <c r="P1497" s="40"/>
      <c r="W1497" s="40"/>
      <c r="Z1497" s="40"/>
      <c r="AR1497" s="40"/>
    </row>
    <row r="1498" spans="14:44" ht="13.5">
      <c r="N1498" s="40"/>
      <c r="O1498" s="40"/>
      <c r="P1498" s="40"/>
      <c r="W1498" s="40"/>
      <c r="Z1498" s="40"/>
      <c r="AR1498" s="40"/>
    </row>
    <row r="1499" spans="14:44" ht="13.5">
      <c r="N1499" s="40"/>
      <c r="O1499" s="40"/>
      <c r="P1499" s="40"/>
      <c r="W1499" s="40"/>
      <c r="Z1499" s="40"/>
      <c r="AR1499" s="40"/>
    </row>
    <row r="1500" spans="14:44" ht="13.5">
      <c r="N1500" s="40"/>
      <c r="O1500" s="40"/>
      <c r="P1500" s="40"/>
      <c r="W1500" s="40"/>
      <c r="Z1500" s="40"/>
      <c r="AR1500" s="40"/>
    </row>
    <row r="1501" spans="14:44" ht="13.5">
      <c r="N1501" s="40"/>
      <c r="O1501" s="40"/>
      <c r="P1501" s="40"/>
      <c r="W1501" s="40"/>
      <c r="Z1501" s="40"/>
      <c r="AR1501" s="40"/>
    </row>
    <row r="1502" spans="14:44" ht="13.5">
      <c r="N1502" s="40"/>
      <c r="O1502" s="40"/>
      <c r="P1502" s="40"/>
      <c r="W1502" s="40"/>
      <c r="Z1502" s="40"/>
      <c r="AR1502" s="40"/>
    </row>
    <row r="1503" spans="14:44" ht="13.5">
      <c r="N1503" s="40"/>
      <c r="O1503" s="40"/>
      <c r="P1503" s="40"/>
      <c r="W1503" s="40"/>
      <c r="Z1503" s="40"/>
      <c r="AR1503" s="40"/>
    </row>
    <row r="1504" spans="14:44" ht="13.5">
      <c r="N1504" s="40"/>
      <c r="O1504" s="40"/>
      <c r="P1504" s="40"/>
      <c r="W1504" s="40"/>
      <c r="Z1504" s="40"/>
      <c r="AR1504" s="40"/>
    </row>
    <row r="1505" spans="14:44" ht="13.5">
      <c r="N1505" s="40"/>
      <c r="O1505" s="40"/>
      <c r="P1505" s="40"/>
      <c r="W1505" s="40"/>
      <c r="Z1505" s="40"/>
      <c r="AR1505" s="40"/>
    </row>
    <row r="1506" spans="14:44" ht="13.5">
      <c r="N1506" s="40"/>
      <c r="O1506" s="40"/>
      <c r="P1506" s="40"/>
      <c r="W1506" s="40"/>
      <c r="Z1506" s="40"/>
      <c r="AR1506" s="40"/>
    </row>
    <row r="1507" spans="14:44" ht="13.5">
      <c r="N1507" s="40"/>
      <c r="O1507" s="40"/>
      <c r="P1507" s="40"/>
      <c r="W1507" s="40"/>
      <c r="Z1507" s="40"/>
      <c r="AR1507" s="40"/>
    </row>
    <row r="1508" spans="14:44" ht="13.5">
      <c r="N1508" s="40"/>
      <c r="O1508" s="40"/>
      <c r="P1508" s="40"/>
      <c r="W1508" s="40"/>
      <c r="Z1508" s="40"/>
      <c r="AR1508" s="40"/>
    </row>
    <row r="1509" spans="14:44" ht="13.5">
      <c r="N1509" s="40"/>
      <c r="O1509" s="40"/>
      <c r="P1509" s="40"/>
      <c r="W1509" s="40"/>
      <c r="Z1509" s="40"/>
      <c r="AR1509" s="40"/>
    </row>
    <row r="1510" spans="14:44" ht="13.5">
      <c r="N1510" s="40"/>
      <c r="O1510" s="40"/>
      <c r="P1510" s="40"/>
      <c r="W1510" s="40"/>
      <c r="Z1510" s="40"/>
      <c r="AR1510" s="40"/>
    </row>
    <row r="1511" spans="14:44" ht="13.5">
      <c r="N1511" s="40"/>
      <c r="O1511" s="40"/>
      <c r="P1511" s="40"/>
      <c r="W1511" s="40"/>
      <c r="Z1511" s="40"/>
      <c r="AR1511" s="40"/>
    </row>
    <row r="1512" spans="14:44" ht="13.5">
      <c r="N1512" s="40"/>
      <c r="O1512" s="40"/>
      <c r="P1512" s="40"/>
      <c r="W1512" s="40"/>
      <c r="Z1512" s="40"/>
      <c r="AR1512" s="40"/>
    </row>
    <row r="1513" spans="14:44" ht="13.5">
      <c r="N1513" s="40"/>
      <c r="O1513" s="40"/>
      <c r="P1513" s="40"/>
      <c r="W1513" s="40"/>
      <c r="Z1513" s="40"/>
      <c r="AR1513" s="40"/>
    </row>
    <row r="1514" spans="14:44" ht="13.5">
      <c r="N1514" s="40"/>
      <c r="O1514" s="40"/>
      <c r="P1514" s="40"/>
      <c r="W1514" s="40"/>
      <c r="Z1514" s="40"/>
      <c r="AR1514" s="40"/>
    </row>
    <row r="1515" spans="14:44" ht="13.5">
      <c r="N1515" s="40"/>
      <c r="O1515" s="40"/>
      <c r="P1515" s="40"/>
      <c r="W1515" s="40"/>
      <c r="Z1515" s="40"/>
      <c r="AR1515" s="40"/>
    </row>
    <row r="1516" spans="14:44" ht="13.5">
      <c r="N1516" s="40"/>
      <c r="O1516" s="40"/>
      <c r="P1516" s="40"/>
      <c r="W1516" s="40"/>
      <c r="Z1516" s="40"/>
      <c r="AR1516" s="40"/>
    </row>
    <row r="1517" spans="14:44" ht="13.5">
      <c r="N1517" s="40"/>
      <c r="O1517" s="40"/>
      <c r="P1517" s="40"/>
      <c r="W1517" s="40"/>
      <c r="Z1517" s="40"/>
      <c r="AR1517" s="40"/>
    </row>
    <row r="1518" spans="14:44" ht="13.5">
      <c r="N1518" s="40"/>
      <c r="O1518" s="40"/>
      <c r="P1518" s="40"/>
      <c r="W1518" s="40"/>
      <c r="Z1518" s="40"/>
      <c r="AR1518" s="40"/>
    </row>
    <row r="1519" spans="14:44" ht="13.5">
      <c r="N1519" s="40"/>
      <c r="O1519" s="40"/>
      <c r="P1519" s="40"/>
      <c r="W1519" s="40"/>
      <c r="Z1519" s="40"/>
      <c r="AR1519" s="40"/>
    </row>
    <row r="1520" spans="14:44" ht="13.5">
      <c r="N1520" s="40"/>
      <c r="O1520" s="40"/>
      <c r="P1520" s="40"/>
      <c r="W1520" s="40"/>
      <c r="Z1520" s="40"/>
      <c r="AR1520" s="40"/>
    </row>
    <row r="1521" spans="14:44" ht="13.5">
      <c r="N1521" s="40"/>
      <c r="O1521" s="40"/>
      <c r="P1521" s="40"/>
      <c r="W1521" s="40"/>
      <c r="Z1521" s="40"/>
      <c r="AR1521" s="40"/>
    </row>
    <row r="1522" spans="14:44" ht="13.5">
      <c r="N1522" s="40"/>
      <c r="O1522" s="40"/>
      <c r="P1522" s="40"/>
      <c r="W1522" s="40"/>
      <c r="Z1522" s="40"/>
      <c r="AR1522" s="40"/>
    </row>
    <row r="1523" spans="14:44" ht="13.5">
      <c r="N1523" s="40"/>
      <c r="O1523" s="40"/>
      <c r="P1523" s="40"/>
      <c r="W1523" s="40"/>
      <c r="Z1523" s="40"/>
      <c r="AR1523" s="40"/>
    </row>
    <row r="1524" spans="14:44" ht="13.5">
      <c r="N1524" s="40"/>
      <c r="O1524" s="40"/>
      <c r="P1524" s="40"/>
      <c r="W1524" s="40"/>
      <c r="Z1524" s="40"/>
      <c r="AR1524" s="40"/>
    </row>
    <row r="1525" spans="14:44" ht="13.5">
      <c r="N1525" s="40"/>
      <c r="O1525" s="40"/>
      <c r="P1525" s="40"/>
      <c r="W1525" s="40"/>
      <c r="Z1525" s="40"/>
      <c r="AR1525" s="40"/>
    </row>
    <row r="1526" spans="14:44" ht="13.5">
      <c r="N1526" s="40"/>
      <c r="O1526" s="40"/>
      <c r="P1526" s="40"/>
      <c r="W1526" s="40"/>
      <c r="Z1526" s="40"/>
      <c r="AR1526" s="40"/>
    </row>
    <row r="1527" spans="14:44" ht="13.5">
      <c r="N1527" s="40"/>
      <c r="O1527" s="40"/>
      <c r="P1527" s="40"/>
      <c r="W1527" s="40"/>
      <c r="Z1527" s="40"/>
      <c r="AR1527" s="40"/>
    </row>
    <row r="1528" spans="14:44" ht="13.5">
      <c r="N1528" s="40"/>
      <c r="O1528" s="40"/>
      <c r="P1528" s="40"/>
      <c r="W1528" s="40"/>
      <c r="Z1528" s="40"/>
      <c r="AR1528" s="40"/>
    </row>
    <row r="1529" spans="14:44" ht="13.5">
      <c r="N1529" s="40"/>
      <c r="O1529" s="40"/>
      <c r="P1529" s="40"/>
      <c r="W1529" s="40"/>
      <c r="Z1529" s="40"/>
      <c r="AR1529" s="40"/>
    </row>
    <row r="1530" spans="14:44" ht="13.5">
      <c r="N1530" s="40"/>
      <c r="O1530" s="40"/>
      <c r="P1530" s="40"/>
      <c r="W1530" s="40"/>
      <c r="Z1530" s="40"/>
      <c r="AR1530" s="40"/>
    </row>
    <row r="1531" spans="14:44" ht="13.5">
      <c r="N1531" s="40"/>
      <c r="O1531" s="40"/>
      <c r="P1531" s="40"/>
      <c r="W1531" s="40"/>
      <c r="Z1531" s="40"/>
      <c r="AR1531" s="40"/>
    </row>
    <row r="1532" spans="14:44" ht="13.5">
      <c r="N1532" s="40"/>
      <c r="O1532" s="40"/>
      <c r="P1532" s="40"/>
      <c r="W1532" s="40"/>
      <c r="Z1532" s="40"/>
      <c r="AR1532" s="40"/>
    </row>
    <row r="1533" spans="14:44" ht="13.5">
      <c r="N1533" s="40"/>
      <c r="O1533" s="40"/>
      <c r="P1533" s="40"/>
      <c r="W1533" s="40"/>
      <c r="Z1533" s="40"/>
      <c r="AR1533" s="40"/>
    </row>
    <row r="1534" spans="14:44" ht="13.5">
      <c r="N1534" s="40"/>
      <c r="O1534" s="40"/>
      <c r="P1534" s="40"/>
      <c r="W1534" s="40"/>
      <c r="Z1534" s="40"/>
      <c r="AR1534" s="40"/>
    </row>
    <row r="1535" spans="14:44" ht="13.5">
      <c r="N1535" s="40"/>
      <c r="O1535" s="40"/>
      <c r="P1535" s="40"/>
      <c r="W1535" s="40"/>
      <c r="Z1535" s="40"/>
      <c r="AR1535" s="40"/>
    </row>
    <row r="1536" spans="14:44" ht="13.5">
      <c r="N1536" s="40"/>
      <c r="O1536" s="40"/>
      <c r="P1536" s="40"/>
      <c r="W1536" s="40"/>
      <c r="Z1536" s="40"/>
      <c r="AR1536" s="40"/>
    </row>
    <row r="1537" spans="14:44" ht="13.5">
      <c r="N1537" s="40"/>
      <c r="O1537" s="40"/>
      <c r="P1537" s="40"/>
      <c r="W1537" s="40"/>
      <c r="Z1537" s="40"/>
      <c r="AR1537" s="40"/>
    </row>
    <row r="1538" spans="14:44" ht="13.5">
      <c r="N1538" s="40"/>
      <c r="O1538" s="40"/>
      <c r="P1538" s="40"/>
      <c r="W1538" s="40"/>
      <c r="Z1538" s="40"/>
      <c r="AR1538" s="40"/>
    </row>
    <row r="1539" spans="14:44" ht="13.5">
      <c r="N1539" s="40"/>
      <c r="O1539" s="40"/>
      <c r="P1539" s="40"/>
      <c r="W1539" s="40"/>
      <c r="Z1539" s="40"/>
      <c r="AR1539" s="40"/>
    </row>
    <row r="1540" spans="14:44" ht="13.5">
      <c r="N1540" s="40"/>
      <c r="O1540" s="40"/>
      <c r="P1540" s="40"/>
      <c r="W1540" s="40"/>
      <c r="Z1540" s="40"/>
      <c r="AR1540" s="40"/>
    </row>
    <row r="1541" spans="14:44" ht="13.5">
      <c r="N1541" s="40"/>
      <c r="O1541" s="40"/>
      <c r="P1541" s="40"/>
      <c r="W1541" s="40"/>
      <c r="Z1541" s="40"/>
      <c r="AR1541" s="40"/>
    </row>
    <row r="1542" spans="14:44" ht="13.5">
      <c r="N1542" s="40"/>
      <c r="O1542" s="40"/>
      <c r="P1542" s="40"/>
      <c r="W1542" s="40"/>
      <c r="Z1542" s="40"/>
      <c r="AR1542" s="40"/>
    </row>
    <row r="1543" spans="14:44" ht="13.5">
      <c r="N1543" s="40"/>
      <c r="O1543" s="40"/>
      <c r="P1543" s="40"/>
      <c r="W1543" s="40"/>
      <c r="Z1543" s="40"/>
      <c r="AR1543" s="40"/>
    </row>
    <row r="1544" spans="14:44" ht="13.5">
      <c r="N1544" s="40"/>
      <c r="O1544" s="40"/>
      <c r="P1544" s="40"/>
      <c r="W1544" s="40"/>
      <c r="Z1544" s="40"/>
      <c r="AR1544" s="40"/>
    </row>
    <row r="1545" spans="14:44" ht="13.5">
      <c r="N1545" s="40"/>
      <c r="O1545" s="40"/>
      <c r="P1545" s="40"/>
      <c r="W1545" s="40"/>
      <c r="Z1545" s="40"/>
      <c r="AR1545" s="40"/>
    </row>
    <row r="1546" spans="14:44" ht="13.5">
      <c r="N1546" s="40"/>
      <c r="O1546" s="40"/>
      <c r="P1546" s="40"/>
      <c r="W1546" s="40"/>
      <c r="Z1546" s="40"/>
      <c r="AR1546" s="40"/>
    </row>
    <row r="1547" spans="14:44" ht="13.5">
      <c r="N1547" s="40"/>
      <c r="O1547" s="40"/>
      <c r="P1547" s="40"/>
      <c r="W1547" s="40"/>
      <c r="Z1547" s="40"/>
      <c r="AR1547" s="40"/>
    </row>
    <row r="1548" spans="14:44" ht="13.5">
      <c r="N1548" s="40"/>
      <c r="O1548" s="40"/>
      <c r="P1548" s="40"/>
      <c r="W1548" s="40"/>
      <c r="Z1548" s="40"/>
      <c r="AR1548" s="40"/>
    </row>
    <row r="1549" spans="14:44" ht="13.5">
      <c r="N1549" s="40"/>
      <c r="O1549" s="40"/>
      <c r="P1549" s="40"/>
      <c r="W1549" s="40"/>
      <c r="Z1549" s="40"/>
      <c r="AR1549" s="40"/>
    </row>
    <row r="1550" spans="14:44" ht="13.5">
      <c r="N1550" s="40"/>
      <c r="O1550" s="40"/>
      <c r="P1550" s="40"/>
      <c r="W1550" s="40"/>
      <c r="Z1550" s="40"/>
      <c r="AR1550" s="40"/>
    </row>
    <row r="1551" spans="14:44" ht="13.5">
      <c r="N1551" s="40"/>
      <c r="O1551" s="40"/>
      <c r="P1551" s="40"/>
      <c r="W1551" s="40"/>
      <c r="Z1551" s="40"/>
      <c r="AR1551" s="40"/>
    </row>
    <row r="1552" spans="14:44" ht="13.5">
      <c r="N1552" s="40"/>
      <c r="O1552" s="40"/>
      <c r="P1552" s="40"/>
      <c r="W1552" s="40"/>
      <c r="Z1552" s="40"/>
      <c r="AR1552" s="40"/>
    </row>
    <row r="1553" spans="14:44" ht="13.5">
      <c r="N1553" s="40"/>
      <c r="O1553" s="40"/>
      <c r="P1553" s="40"/>
      <c r="W1553" s="40"/>
      <c r="Z1553" s="40"/>
      <c r="AR1553" s="40"/>
    </row>
    <row r="1554" spans="14:44" ht="13.5">
      <c r="N1554" s="40"/>
      <c r="O1554" s="40"/>
      <c r="P1554" s="40"/>
      <c r="W1554" s="40"/>
      <c r="Z1554" s="40"/>
      <c r="AR1554" s="40"/>
    </row>
    <row r="1555" spans="14:44" ht="13.5">
      <c r="N1555" s="40"/>
      <c r="O1555" s="40"/>
      <c r="P1555" s="40"/>
      <c r="W1555" s="40"/>
      <c r="Z1555" s="40"/>
      <c r="AR1555" s="40"/>
    </row>
    <row r="1556" spans="14:44" ht="13.5">
      <c r="N1556" s="40"/>
      <c r="O1556" s="40"/>
      <c r="P1556" s="40"/>
      <c r="W1556" s="40"/>
      <c r="Z1556" s="40"/>
      <c r="AR1556" s="40"/>
    </row>
    <row r="1557" spans="14:44" ht="13.5">
      <c r="N1557" s="40"/>
      <c r="O1557" s="40"/>
      <c r="P1557" s="40"/>
      <c r="W1557" s="40"/>
      <c r="Z1557" s="40"/>
      <c r="AR1557" s="40"/>
    </row>
    <row r="1558" spans="14:44" ht="13.5">
      <c r="N1558" s="40"/>
      <c r="O1558" s="40"/>
      <c r="P1558" s="40"/>
      <c r="W1558" s="40"/>
      <c r="Z1558" s="40"/>
      <c r="AR1558" s="40"/>
    </row>
    <row r="1559" spans="14:44" ht="13.5">
      <c r="N1559" s="40"/>
      <c r="O1559" s="40"/>
      <c r="P1559" s="40"/>
      <c r="W1559" s="40"/>
      <c r="Z1559" s="40"/>
      <c r="AR1559" s="40"/>
    </row>
    <row r="1560" spans="14:44" ht="13.5">
      <c r="N1560" s="40"/>
      <c r="O1560" s="40"/>
      <c r="P1560" s="40"/>
      <c r="W1560" s="40"/>
      <c r="Z1560" s="40"/>
      <c r="AR1560" s="40"/>
    </row>
    <row r="1561" spans="14:44" ht="13.5">
      <c r="N1561" s="40"/>
      <c r="O1561" s="40"/>
      <c r="P1561" s="40"/>
      <c r="W1561" s="40"/>
      <c r="Z1561" s="40"/>
      <c r="AR1561" s="40"/>
    </row>
    <row r="1562" spans="14:44" ht="13.5">
      <c r="N1562" s="40"/>
      <c r="O1562" s="40"/>
      <c r="P1562" s="40"/>
      <c r="W1562" s="40"/>
      <c r="Z1562" s="40"/>
      <c r="AR1562" s="40"/>
    </row>
    <row r="1563" spans="14:44" ht="13.5">
      <c r="N1563" s="40"/>
      <c r="O1563" s="40"/>
      <c r="P1563" s="40"/>
      <c r="W1563" s="40"/>
      <c r="Z1563" s="40"/>
      <c r="AR1563" s="40"/>
    </row>
    <row r="1564" spans="14:44" ht="13.5">
      <c r="N1564" s="40"/>
      <c r="O1564" s="40"/>
      <c r="P1564" s="40"/>
      <c r="W1564" s="40"/>
      <c r="Z1564" s="40"/>
      <c r="AR1564" s="40"/>
    </row>
    <row r="1565" spans="14:44" ht="13.5">
      <c r="N1565" s="40"/>
      <c r="O1565" s="40"/>
      <c r="P1565" s="40"/>
      <c r="W1565" s="40"/>
      <c r="Z1565" s="40"/>
      <c r="AR1565" s="40"/>
    </row>
    <row r="1566" spans="14:44" ht="13.5">
      <c r="N1566" s="40"/>
      <c r="O1566" s="40"/>
      <c r="P1566" s="40"/>
      <c r="W1566" s="40"/>
      <c r="Z1566" s="40"/>
      <c r="AR1566" s="40"/>
    </row>
    <row r="1567" spans="14:44" ht="13.5">
      <c r="N1567" s="40"/>
      <c r="O1567" s="40"/>
      <c r="P1567" s="40"/>
      <c r="W1567" s="40"/>
      <c r="Z1567" s="40"/>
      <c r="AR1567" s="40"/>
    </row>
    <row r="1568" spans="14:44" ht="13.5">
      <c r="N1568" s="40"/>
      <c r="O1568" s="40"/>
      <c r="P1568" s="40"/>
      <c r="W1568" s="40"/>
      <c r="Z1568" s="40"/>
      <c r="AR1568" s="40"/>
    </row>
    <row r="1569" spans="14:44" ht="13.5">
      <c r="N1569" s="40"/>
      <c r="O1569" s="40"/>
      <c r="P1569" s="40"/>
      <c r="W1569" s="40"/>
      <c r="Z1569" s="40"/>
      <c r="AR1569" s="40"/>
    </row>
    <row r="1570" spans="14:44" ht="13.5">
      <c r="N1570" s="40"/>
      <c r="O1570" s="40"/>
      <c r="P1570" s="40"/>
      <c r="W1570" s="40"/>
      <c r="Z1570" s="40"/>
      <c r="AR1570" s="40"/>
    </row>
    <row r="1571" spans="14:44" ht="13.5">
      <c r="N1571" s="40"/>
      <c r="O1571" s="40"/>
      <c r="P1571" s="40"/>
      <c r="W1571" s="40"/>
      <c r="Z1571" s="40"/>
      <c r="AR1571" s="40"/>
    </row>
    <row r="1572" spans="14:44" ht="13.5">
      <c r="N1572" s="40"/>
      <c r="O1572" s="40"/>
      <c r="P1572" s="40"/>
      <c r="W1572" s="40"/>
      <c r="Z1572" s="40"/>
      <c r="AR1572" s="40"/>
    </row>
    <row r="1573" spans="14:44" ht="13.5">
      <c r="N1573" s="40"/>
      <c r="O1573" s="40"/>
      <c r="P1573" s="40"/>
      <c r="W1573" s="40"/>
      <c r="Z1573" s="40"/>
      <c r="AR1573" s="40"/>
    </row>
    <row r="1574" spans="14:44" ht="13.5">
      <c r="N1574" s="40"/>
      <c r="O1574" s="40"/>
      <c r="P1574" s="40"/>
      <c r="W1574" s="40"/>
      <c r="Z1574" s="40"/>
      <c r="AR1574" s="40"/>
    </row>
    <row r="1575" spans="14:44" ht="13.5">
      <c r="N1575" s="40"/>
      <c r="O1575" s="40"/>
      <c r="P1575" s="40"/>
      <c r="W1575" s="40"/>
      <c r="Z1575" s="40"/>
      <c r="AR1575" s="40"/>
    </row>
    <row r="1576" spans="14:44" ht="13.5">
      <c r="N1576" s="40"/>
      <c r="O1576" s="40"/>
      <c r="P1576" s="40"/>
      <c r="W1576" s="40"/>
      <c r="Z1576" s="40"/>
      <c r="AR1576" s="40"/>
    </row>
    <row r="1577" spans="14:44" ht="13.5">
      <c r="N1577" s="40"/>
      <c r="O1577" s="40"/>
      <c r="P1577" s="40"/>
      <c r="W1577" s="40"/>
      <c r="Z1577" s="40"/>
      <c r="AR1577" s="40"/>
    </row>
    <row r="1578" spans="14:44" ht="13.5">
      <c r="N1578" s="40"/>
      <c r="O1578" s="40"/>
      <c r="P1578" s="40"/>
      <c r="W1578" s="40"/>
      <c r="Z1578" s="40"/>
      <c r="AR1578" s="40"/>
    </row>
    <row r="1579" spans="14:44" ht="13.5">
      <c r="N1579" s="40"/>
      <c r="O1579" s="40"/>
      <c r="P1579" s="40"/>
      <c r="W1579" s="40"/>
      <c r="Z1579" s="40"/>
      <c r="AR1579" s="40"/>
    </row>
    <row r="1580" spans="14:44" ht="13.5">
      <c r="N1580" s="40"/>
      <c r="O1580" s="40"/>
      <c r="P1580" s="40"/>
      <c r="W1580" s="40"/>
      <c r="Z1580" s="40"/>
      <c r="AR1580" s="40"/>
    </row>
    <row r="1581" spans="14:44" ht="13.5">
      <c r="N1581" s="40"/>
      <c r="O1581" s="40"/>
      <c r="P1581" s="40"/>
      <c r="W1581" s="40"/>
      <c r="Z1581" s="40"/>
      <c r="AR1581" s="40"/>
    </row>
    <row r="1582" spans="14:44" ht="13.5">
      <c r="N1582" s="40"/>
      <c r="O1582" s="40"/>
      <c r="P1582" s="40"/>
      <c r="W1582" s="40"/>
      <c r="Z1582" s="40"/>
      <c r="AR1582" s="40"/>
    </row>
    <row r="1583" spans="14:44" ht="13.5">
      <c r="N1583" s="40"/>
      <c r="O1583" s="40"/>
      <c r="P1583" s="40"/>
      <c r="W1583" s="40"/>
      <c r="Z1583" s="40"/>
      <c r="AR1583" s="40"/>
    </row>
    <row r="1584" spans="14:44" ht="13.5">
      <c r="N1584" s="40"/>
      <c r="O1584" s="40"/>
      <c r="P1584" s="40"/>
      <c r="W1584" s="40"/>
      <c r="Z1584" s="40"/>
      <c r="AR1584" s="40"/>
    </row>
    <row r="1585" spans="14:44" ht="13.5">
      <c r="N1585" s="40"/>
      <c r="O1585" s="40"/>
      <c r="P1585" s="40"/>
      <c r="W1585" s="40"/>
      <c r="Z1585" s="40"/>
      <c r="AR1585" s="40"/>
    </row>
    <row r="1586" spans="14:44" ht="13.5">
      <c r="N1586" s="40"/>
      <c r="O1586" s="40"/>
      <c r="P1586" s="40"/>
      <c r="W1586" s="40"/>
      <c r="Z1586" s="40"/>
      <c r="AR1586" s="40"/>
    </row>
    <row r="1587" spans="14:44" ht="13.5">
      <c r="N1587" s="40"/>
      <c r="O1587" s="40"/>
      <c r="P1587" s="40"/>
      <c r="W1587" s="40"/>
      <c r="Z1587" s="40"/>
      <c r="AR1587" s="40"/>
    </row>
    <row r="1588" spans="14:44" ht="13.5">
      <c r="N1588" s="40"/>
      <c r="O1588" s="40"/>
      <c r="P1588" s="40"/>
      <c r="W1588" s="40"/>
      <c r="Z1588" s="40"/>
      <c r="AR1588" s="40"/>
    </row>
    <row r="1589" spans="14:44" ht="13.5">
      <c r="N1589" s="40"/>
      <c r="O1589" s="40"/>
      <c r="P1589" s="40"/>
      <c r="W1589" s="40"/>
      <c r="Z1589" s="40"/>
      <c r="AR1589" s="40"/>
    </row>
    <row r="1590" spans="14:44" ht="13.5">
      <c r="N1590" s="40"/>
      <c r="O1590" s="40"/>
      <c r="P1590" s="40"/>
      <c r="W1590" s="40"/>
      <c r="Z1590" s="40"/>
      <c r="AR1590" s="40"/>
    </row>
    <row r="1591" spans="14:44" ht="13.5">
      <c r="N1591" s="40"/>
      <c r="O1591" s="40"/>
      <c r="P1591" s="40"/>
      <c r="W1591" s="40"/>
      <c r="Z1591" s="40"/>
      <c r="AR1591" s="40"/>
    </row>
    <row r="1592" spans="14:44" ht="13.5">
      <c r="N1592" s="40"/>
      <c r="O1592" s="40"/>
      <c r="P1592" s="40"/>
      <c r="W1592" s="40"/>
      <c r="Z1592" s="40"/>
      <c r="AR1592" s="40"/>
    </row>
    <row r="1593" spans="14:44" ht="13.5">
      <c r="N1593" s="40"/>
      <c r="O1593" s="40"/>
      <c r="P1593" s="40"/>
      <c r="W1593" s="40"/>
      <c r="Z1593" s="40"/>
      <c r="AR1593" s="40"/>
    </row>
    <row r="1594" spans="14:44" ht="13.5">
      <c r="N1594" s="40"/>
      <c r="O1594" s="40"/>
      <c r="P1594" s="40"/>
      <c r="W1594" s="40"/>
      <c r="Z1594" s="40"/>
      <c r="AR1594" s="40"/>
    </row>
    <row r="1595" spans="14:44" ht="13.5">
      <c r="N1595" s="40"/>
      <c r="O1595" s="40"/>
      <c r="P1595" s="40"/>
      <c r="W1595" s="40"/>
      <c r="Z1595" s="40"/>
      <c r="AR1595" s="40"/>
    </row>
    <row r="1596" spans="14:44" ht="13.5">
      <c r="N1596" s="40"/>
      <c r="O1596" s="40"/>
      <c r="P1596" s="40"/>
      <c r="W1596" s="40"/>
      <c r="Z1596" s="40"/>
      <c r="AR1596" s="40"/>
    </row>
    <row r="1597" spans="14:44" ht="13.5">
      <c r="N1597" s="40"/>
      <c r="O1597" s="40"/>
      <c r="P1597" s="40"/>
      <c r="W1597" s="40"/>
      <c r="Z1597" s="40"/>
      <c r="AR1597" s="40"/>
    </row>
    <row r="1598" spans="14:44" ht="13.5">
      <c r="N1598" s="40"/>
      <c r="O1598" s="40"/>
      <c r="P1598" s="40"/>
      <c r="W1598" s="40"/>
      <c r="Z1598" s="40"/>
      <c r="AR1598" s="40"/>
    </row>
    <row r="1599" spans="14:44" ht="13.5">
      <c r="N1599" s="40"/>
      <c r="O1599" s="40"/>
      <c r="P1599" s="40"/>
      <c r="W1599" s="40"/>
      <c r="Z1599" s="40"/>
      <c r="AR1599" s="40"/>
    </row>
    <row r="1600" spans="14:44" ht="13.5">
      <c r="N1600" s="40"/>
      <c r="O1600" s="40"/>
      <c r="P1600" s="40"/>
      <c r="W1600" s="40"/>
      <c r="Z1600" s="40"/>
      <c r="AR1600" s="40"/>
    </row>
    <row r="1601" spans="14:44" ht="13.5">
      <c r="N1601" s="40"/>
      <c r="O1601" s="40"/>
      <c r="P1601" s="40"/>
      <c r="W1601" s="40"/>
      <c r="Z1601" s="40"/>
      <c r="AR1601" s="40"/>
    </row>
    <row r="1602" spans="14:44" ht="13.5">
      <c r="N1602" s="40"/>
      <c r="O1602" s="40"/>
      <c r="P1602" s="40"/>
      <c r="W1602" s="40"/>
      <c r="Z1602" s="40"/>
      <c r="AR1602" s="40"/>
    </row>
    <row r="1603" spans="14:44" ht="13.5">
      <c r="N1603" s="40"/>
      <c r="O1603" s="40"/>
      <c r="P1603" s="40"/>
      <c r="W1603" s="40"/>
      <c r="Z1603" s="40"/>
      <c r="AR1603" s="40"/>
    </row>
    <row r="1604" spans="14:44" ht="13.5">
      <c r="N1604" s="40"/>
      <c r="O1604" s="40"/>
      <c r="P1604" s="40"/>
      <c r="W1604" s="40"/>
      <c r="Z1604" s="40"/>
      <c r="AR1604" s="40"/>
    </row>
    <row r="1605" spans="14:44" ht="13.5">
      <c r="N1605" s="40"/>
      <c r="O1605" s="40"/>
      <c r="P1605" s="40"/>
      <c r="W1605" s="40"/>
      <c r="Z1605" s="40"/>
      <c r="AR1605" s="40"/>
    </row>
    <row r="1606" spans="14:44" ht="13.5">
      <c r="N1606" s="40"/>
      <c r="O1606" s="40"/>
      <c r="P1606" s="40"/>
      <c r="W1606" s="40"/>
      <c r="Z1606" s="40"/>
      <c r="AR1606" s="40"/>
    </row>
    <row r="1607" spans="14:44" ht="13.5">
      <c r="N1607" s="40"/>
      <c r="O1607" s="40"/>
      <c r="P1607" s="40"/>
      <c r="W1607" s="40"/>
      <c r="Z1607" s="40"/>
      <c r="AR1607" s="40"/>
    </row>
    <row r="1608" spans="14:44" ht="13.5">
      <c r="N1608" s="40"/>
      <c r="O1608" s="40"/>
      <c r="P1608" s="40"/>
      <c r="W1608" s="40"/>
      <c r="Z1608" s="40"/>
      <c r="AR1608" s="40"/>
    </row>
    <row r="1609" spans="14:44" ht="13.5">
      <c r="N1609" s="40"/>
      <c r="O1609" s="40"/>
      <c r="P1609" s="40"/>
      <c r="W1609" s="40"/>
      <c r="Z1609" s="40"/>
      <c r="AR1609" s="40"/>
    </row>
    <row r="1610" spans="14:44" ht="13.5">
      <c r="N1610" s="40"/>
      <c r="O1610" s="40"/>
      <c r="P1610" s="40"/>
      <c r="W1610" s="40"/>
      <c r="Z1610" s="40"/>
      <c r="AR1610" s="40"/>
    </row>
    <row r="1611" spans="14:44" ht="13.5">
      <c r="N1611" s="40"/>
      <c r="O1611" s="40"/>
      <c r="P1611" s="40"/>
      <c r="W1611" s="40"/>
      <c r="Z1611" s="40"/>
      <c r="AR1611" s="40"/>
    </row>
    <row r="1612" spans="14:44" ht="13.5">
      <c r="N1612" s="40"/>
      <c r="O1612" s="40"/>
      <c r="P1612" s="40"/>
      <c r="W1612" s="40"/>
      <c r="Z1612" s="40"/>
      <c r="AR1612" s="40"/>
    </row>
    <row r="1613" spans="14:44" ht="13.5">
      <c r="N1613" s="40"/>
      <c r="O1613" s="40"/>
      <c r="P1613" s="40"/>
      <c r="W1613" s="40"/>
      <c r="Z1613" s="40"/>
      <c r="AR1613" s="40"/>
    </row>
    <row r="1614" spans="14:44" ht="13.5">
      <c r="N1614" s="40"/>
      <c r="O1614" s="40"/>
      <c r="P1614" s="40"/>
      <c r="W1614" s="40"/>
      <c r="Z1614" s="40"/>
      <c r="AR1614" s="40"/>
    </row>
    <row r="1615" spans="14:44" ht="13.5">
      <c r="N1615" s="40"/>
      <c r="O1615" s="40"/>
      <c r="P1615" s="40"/>
      <c r="W1615" s="40"/>
      <c r="Z1615" s="40"/>
      <c r="AR1615" s="40"/>
    </row>
    <row r="1616" spans="14:44" ht="13.5">
      <c r="N1616" s="40"/>
      <c r="O1616" s="40"/>
      <c r="P1616" s="40"/>
      <c r="W1616" s="40"/>
      <c r="Z1616" s="40"/>
      <c r="AR1616" s="40"/>
    </row>
    <row r="1617" spans="14:44" ht="13.5">
      <c r="N1617" s="40"/>
      <c r="O1617" s="40"/>
      <c r="P1617" s="40"/>
      <c r="W1617" s="40"/>
      <c r="Z1617" s="40"/>
      <c r="AR1617" s="40"/>
    </row>
    <row r="1618" spans="14:44" ht="13.5">
      <c r="N1618" s="40"/>
      <c r="O1618" s="40"/>
      <c r="P1618" s="40"/>
      <c r="W1618" s="40"/>
      <c r="Z1618" s="40"/>
      <c r="AR1618" s="40"/>
    </row>
    <row r="1619" spans="14:44" ht="13.5">
      <c r="N1619" s="40"/>
      <c r="O1619" s="40"/>
      <c r="P1619" s="40"/>
      <c r="W1619" s="40"/>
      <c r="Z1619" s="40"/>
      <c r="AR1619" s="40"/>
    </row>
    <row r="1620" spans="14:44" ht="13.5">
      <c r="N1620" s="40"/>
      <c r="O1620" s="40"/>
      <c r="P1620" s="40"/>
      <c r="W1620" s="40"/>
      <c r="Z1620" s="40"/>
      <c r="AR1620" s="40"/>
    </row>
    <row r="1621" spans="14:44" ht="13.5">
      <c r="N1621" s="40"/>
      <c r="O1621" s="40"/>
      <c r="P1621" s="40"/>
      <c r="W1621" s="40"/>
      <c r="Z1621" s="40"/>
      <c r="AR1621" s="40"/>
    </row>
    <row r="1622" spans="14:44" ht="13.5">
      <c r="N1622" s="40"/>
      <c r="O1622" s="40"/>
      <c r="P1622" s="40"/>
      <c r="W1622" s="40"/>
      <c r="Z1622" s="40"/>
      <c r="AR1622" s="40"/>
    </row>
    <row r="1623" spans="14:44" ht="13.5">
      <c r="N1623" s="40"/>
      <c r="O1623" s="40"/>
      <c r="P1623" s="40"/>
      <c r="W1623" s="40"/>
      <c r="Z1623" s="40"/>
      <c r="AR1623" s="40"/>
    </row>
    <row r="1624" spans="14:44" ht="13.5">
      <c r="N1624" s="40"/>
      <c r="O1624" s="40"/>
      <c r="P1624" s="40"/>
      <c r="W1624" s="40"/>
      <c r="Z1624" s="40"/>
      <c r="AR1624" s="40"/>
    </row>
    <row r="1625" spans="14:44" ht="13.5">
      <c r="N1625" s="40"/>
      <c r="O1625" s="40"/>
      <c r="P1625" s="40"/>
      <c r="W1625" s="40"/>
      <c r="Z1625" s="40"/>
      <c r="AR1625" s="40"/>
    </row>
    <row r="1626" spans="14:44" ht="13.5">
      <c r="N1626" s="40"/>
      <c r="O1626" s="40"/>
      <c r="P1626" s="40"/>
      <c r="W1626" s="40"/>
      <c r="Z1626" s="40"/>
      <c r="AR1626" s="40"/>
    </row>
    <row r="1627" spans="14:44" ht="13.5">
      <c r="N1627" s="40"/>
      <c r="O1627" s="40"/>
      <c r="P1627" s="40"/>
      <c r="W1627" s="40"/>
      <c r="Z1627" s="40"/>
      <c r="AR1627" s="40"/>
    </row>
    <row r="1628" spans="14:44" ht="13.5">
      <c r="N1628" s="40"/>
      <c r="O1628" s="40"/>
      <c r="P1628" s="40"/>
      <c r="W1628" s="40"/>
      <c r="Z1628" s="40"/>
      <c r="AR1628" s="40"/>
    </row>
    <row r="1629" spans="14:44" ht="13.5">
      <c r="N1629" s="40"/>
      <c r="O1629" s="40"/>
      <c r="P1629" s="40"/>
      <c r="W1629" s="40"/>
      <c r="Z1629" s="40"/>
      <c r="AR1629" s="40"/>
    </row>
    <row r="1630" spans="14:44" ht="13.5">
      <c r="N1630" s="40"/>
      <c r="O1630" s="40"/>
      <c r="P1630" s="40"/>
      <c r="W1630" s="40"/>
      <c r="Z1630" s="40"/>
      <c r="AR1630" s="40"/>
    </row>
    <row r="1631" spans="14:44" ht="13.5">
      <c r="N1631" s="40"/>
      <c r="O1631" s="40"/>
      <c r="P1631" s="40"/>
      <c r="W1631" s="40"/>
      <c r="Z1631" s="40"/>
      <c r="AR1631" s="40"/>
    </row>
    <row r="1632" spans="14:44" ht="13.5">
      <c r="N1632" s="40"/>
      <c r="O1632" s="40"/>
      <c r="P1632" s="40"/>
      <c r="W1632" s="40"/>
      <c r="Z1632" s="40"/>
      <c r="AR1632" s="40"/>
    </row>
    <row r="1633" spans="14:44" ht="13.5">
      <c r="N1633" s="40"/>
      <c r="O1633" s="40"/>
      <c r="P1633" s="40"/>
      <c r="W1633" s="40"/>
      <c r="Z1633" s="40"/>
      <c r="AR1633" s="40"/>
    </row>
    <row r="1634" spans="14:44" ht="13.5">
      <c r="N1634" s="40"/>
      <c r="O1634" s="40"/>
      <c r="P1634" s="40"/>
      <c r="W1634" s="40"/>
      <c r="Z1634" s="40"/>
      <c r="AR1634" s="40"/>
    </row>
    <row r="1635" spans="14:44" ht="13.5">
      <c r="N1635" s="40"/>
      <c r="O1635" s="40"/>
      <c r="P1635" s="40"/>
      <c r="W1635" s="40"/>
      <c r="Z1635" s="40"/>
      <c r="AR1635" s="40"/>
    </row>
    <row r="1636" spans="14:44" ht="13.5">
      <c r="N1636" s="40"/>
      <c r="O1636" s="40"/>
      <c r="P1636" s="40"/>
      <c r="W1636" s="40"/>
      <c r="Z1636" s="40"/>
      <c r="AR1636" s="40"/>
    </row>
    <row r="1637" spans="14:44" ht="13.5">
      <c r="N1637" s="40"/>
      <c r="O1637" s="40"/>
      <c r="P1637" s="40"/>
      <c r="W1637" s="40"/>
      <c r="Z1637" s="40"/>
      <c r="AR1637" s="40"/>
    </row>
    <row r="1638" spans="14:44" ht="13.5">
      <c r="N1638" s="40"/>
      <c r="O1638" s="40"/>
      <c r="P1638" s="40"/>
      <c r="W1638" s="40"/>
      <c r="Z1638" s="40"/>
      <c r="AR1638" s="40"/>
    </row>
    <row r="1639" spans="14:44" ht="13.5">
      <c r="N1639" s="40"/>
      <c r="O1639" s="40"/>
      <c r="P1639" s="40"/>
      <c r="W1639" s="40"/>
      <c r="Z1639" s="40"/>
      <c r="AR1639" s="40"/>
    </row>
    <row r="1640" spans="14:44" ht="13.5">
      <c r="N1640" s="40"/>
      <c r="O1640" s="40"/>
      <c r="P1640" s="40"/>
      <c r="W1640" s="40"/>
      <c r="Z1640" s="40"/>
      <c r="AR1640" s="40"/>
    </row>
    <row r="1641" spans="14:44" ht="13.5">
      <c r="N1641" s="40"/>
      <c r="O1641" s="40"/>
      <c r="P1641" s="40"/>
      <c r="W1641" s="40"/>
      <c r="Z1641" s="40"/>
      <c r="AR1641" s="40"/>
    </row>
    <row r="1642" spans="14:44" ht="13.5">
      <c r="N1642" s="40"/>
      <c r="O1642" s="40"/>
      <c r="P1642" s="40"/>
      <c r="W1642" s="40"/>
      <c r="Z1642" s="40"/>
      <c r="AR1642" s="40"/>
    </row>
    <row r="1643" spans="14:44" ht="13.5">
      <c r="N1643" s="40"/>
      <c r="O1643" s="40"/>
      <c r="P1643" s="40"/>
      <c r="W1643" s="40"/>
      <c r="Z1643" s="40"/>
      <c r="AR1643" s="40"/>
    </row>
    <row r="1644" spans="14:44" ht="13.5">
      <c r="N1644" s="40"/>
      <c r="O1644" s="40"/>
      <c r="P1644" s="40"/>
      <c r="W1644" s="40"/>
      <c r="Z1644" s="40"/>
      <c r="AR1644" s="40"/>
    </row>
    <row r="1645" spans="14:44" ht="13.5">
      <c r="N1645" s="40"/>
      <c r="O1645" s="40"/>
      <c r="P1645" s="40"/>
      <c r="W1645" s="40"/>
      <c r="Z1645" s="40"/>
      <c r="AR1645" s="40"/>
    </row>
    <row r="1646" spans="14:44" ht="13.5">
      <c r="N1646" s="40"/>
      <c r="O1646" s="40"/>
      <c r="P1646" s="40"/>
      <c r="W1646" s="40"/>
      <c r="Z1646" s="40"/>
      <c r="AR1646" s="40"/>
    </row>
    <row r="1647" spans="14:44" ht="13.5">
      <c r="N1647" s="40"/>
      <c r="O1647" s="40"/>
      <c r="P1647" s="40"/>
      <c r="W1647" s="40"/>
      <c r="Z1647" s="40"/>
      <c r="AR1647" s="40"/>
    </row>
    <row r="1648" spans="14:44" ht="13.5">
      <c r="N1648" s="40"/>
      <c r="O1648" s="40"/>
      <c r="P1648" s="40"/>
      <c r="W1648" s="40"/>
      <c r="Z1648" s="40"/>
      <c r="AR1648" s="40"/>
    </row>
    <row r="1649" spans="14:44" ht="13.5">
      <c r="N1649" s="40"/>
      <c r="O1649" s="40"/>
      <c r="P1649" s="40"/>
      <c r="W1649" s="40"/>
      <c r="Z1649" s="40"/>
      <c r="AR1649" s="40"/>
    </row>
    <row r="1650" spans="14:44" ht="13.5">
      <c r="N1650" s="40"/>
      <c r="O1650" s="40"/>
      <c r="P1650" s="40"/>
      <c r="W1650" s="40"/>
      <c r="Z1650" s="40"/>
      <c r="AR1650" s="40"/>
    </row>
    <row r="1651" spans="14:44" ht="13.5">
      <c r="N1651" s="40"/>
      <c r="O1651" s="40"/>
      <c r="P1651" s="40"/>
      <c r="W1651" s="40"/>
      <c r="Z1651" s="40"/>
      <c r="AR1651" s="40"/>
    </row>
    <row r="1652" spans="14:44" ht="13.5">
      <c r="N1652" s="40"/>
      <c r="O1652" s="40"/>
      <c r="P1652" s="40"/>
      <c r="W1652" s="40"/>
      <c r="Z1652" s="40"/>
      <c r="AR1652" s="40"/>
    </row>
    <row r="1653" spans="14:44" ht="13.5">
      <c r="N1653" s="40"/>
      <c r="O1653" s="40"/>
      <c r="P1653" s="40"/>
      <c r="W1653" s="40"/>
      <c r="Z1653" s="40"/>
      <c r="AR1653" s="40"/>
    </row>
    <row r="1654" spans="14:44" ht="13.5">
      <c r="N1654" s="40"/>
      <c r="O1654" s="40"/>
      <c r="P1654" s="40"/>
      <c r="W1654" s="40"/>
      <c r="Z1654" s="40"/>
      <c r="AR1654" s="40"/>
    </row>
    <row r="1655" spans="14:44" ht="13.5">
      <c r="N1655" s="40"/>
      <c r="O1655" s="40"/>
      <c r="P1655" s="40"/>
      <c r="W1655" s="40"/>
      <c r="Z1655" s="40"/>
      <c r="AR1655" s="40"/>
    </row>
    <row r="1656" spans="14:44" ht="13.5">
      <c r="N1656" s="40"/>
      <c r="O1656" s="40"/>
      <c r="P1656" s="40"/>
      <c r="W1656" s="40"/>
      <c r="Z1656" s="40"/>
      <c r="AR1656" s="40"/>
    </row>
    <row r="1657" spans="14:44" ht="13.5">
      <c r="N1657" s="40"/>
      <c r="O1657" s="40"/>
      <c r="P1657" s="40"/>
      <c r="W1657" s="40"/>
      <c r="Z1657" s="40"/>
      <c r="AR1657" s="40"/>
    </row>
    <row r="1658" spans="14:44" ht="13.5">
      <c r="N1658" s="40"/>
      <c r="O1658" s="40"/>
      <c r="P1658" s="40"/>
      <c r="W1658" s="40"/>
      <c r="Z1658" s="40"/>
      <c r="AR1658" s="40"/>
    </row>
    <row r="1659" spans="14:44" ht="13.5">
      <c r="N1659" s="40"/>
      <c r="O1659" s="40"/>
      <c r="P1659" s="40"/>
      <c r="W1659" s="40"/>
      <c r="Z1659" s="40"/>
      <c r="AR1659" s="40"/>
    </row>
    <row r="1660" spans="14:44" ht="13.5">
      <c r="N1660" s="40"/>
      <c r="O1660" s="40"/>
      <c r="P1660" s="40"/>
      <c r="W1660" s="40"/>
      <c r="Z1660" s="40"/>
      <c r="AR1660" s="40"/>
    </row>
    <row r="1661" spans="14:44" ht="13.5">
      <c r="N1661" s="40"/>
      <c r="O1661" s="40"/>
      <c r="P1661" s="40"/>
      <c r="W1661" s="40"/>
      <c r="Z1661" s="40"/>
      <c r="AR1661" s="40"/>
    </row>
    <row r="1662" spans="14:44" ht="13.5">
      <c r="N1662" s="40"/>
      <c r="O1662" s="40"/>
      <c r="P1662" s="40"/>
      <c r="W1662" s="40"/>
      <c r="Z1662" s="40"/>
      <c r="AR1662" s="40"/>
    </row>
    <row r="1663" spans="14:44" ht="13.5">
      <c r="N1663" s="40"/>
      <c r="O1663" s="40"/>
      <c r="P1663" s="40"/>
      <c r="W1663" s="40"/>
      <c r="Z1663" s="40"/>
      <c r="AR1663" s="40"/>
    </row>
    <row r="1664" spans="14:44" ht="13.5">
      <c r="N1664" s="40"/>
      <c r="O1664" s="40"/>
      <c r="P1664" s="40"/>
      <c r="W1664" s="40"/>
      <c r="Z1664" s="40"/>
      <c r="AR1664" s="40"/>
    </row>
    <row r="1665" spans="14:44" ht="13.5">
      <c r="N1665" s="40"/>
      <c r="O1665" s="40"/>
      <c r="P1665" s="40"/>
      <c r="W1665" s="40"/>
      <c r="Z1665" s="40"/>
      <c r="AR1665" s="40"/>
    </row>
    <row r="1666" spans="14:44" ht="13.5">
      <c r="N1666" s="40"/>
      <c r="O1666" s="40"/>
      <c r="P1666" s="40"/>
      <c r="W1666" s="40"/>
      <c r="Z1666" s="40"/>
      <c r="AR1666" s="40"/>
    </row>
    <row r="1667" spans="14:44" ht="13.5">
      <c r="N1667" s="40"/>
      <c r="O1667" s="40"/>
      <c r="P1667" s="40"/>
      <c r="W1667" s="40"/>
      <c r="Z1667" s="40"/>
      <c r="AR1667" s="40"/>
    </row>
    <row r="1668" spans="14:44" ht="13.5">
      <c r="N1668" s="40"/>
      <c r="O1668" s="40"/>
      <c r="P1668" s="40"/>
      <c r="W1668" s="40"/>
      <c r="Z1668" s="40"/>
      <c r="AR1668" s="40"/>
    </row>
    <row r="1669" spans="14:44" ht="13.5">
      <c r="N1669" s="40"/>
      <c r="O1669" s="40"/>
      <c r="P1669" s="40"/>
      <c r="W1669" s="40"/>
      <c r="Z1669" s="40"/>
      <c r="AR1669" s="40"/>
    </row>
    <row r="1670" spans="14:44" ht="13.5">
      <c r="N1670" s="40"/>
      <c r="O1670" s="40"/>
      <c r="P1670" s="40"/>
      <c r="W1670" s="40"/>
      <c r="Z1670" s="40"/>
      <c r="AR1670" s="40"/>
    </row>
    <row r="1671" spans="14:44" ht="13.5">
      <c r="N1671" s="40"/>
      <c r="O1671" s="40"/>
      <c r="P1671" s="40"/>
      <c r="W1671" s="40"/>
      <c r="Z1671" s="40"/>
      <c r="AR1671" s="40"/>
    </row>
    <row r="1672" spans="14:44" ht="13.5">
      <c r="N1672" s="40"/>
      <c r="O1672" s="40"/>
      <c r="P1672" s="40"/>
      <c r="W1672" s="40"/>
      <c r="Z1672" s="40"/>
      <c r="AR1672" s="40"/>
    </row>
    <row r="1673" spans="14:44" ht="13.5">
      <c r="N1673" s="40"/>
      <c r="O1673" s="40"/>
      <c r="P1673" s="40"/>
      <c r="W1673" s="40"/>
      <c r="Z1673" s="40"/>
      <c r="AR1673" s="40"/>
    </row>
    <row r="1674" spans="14:44" ht="13.5">
      <c r="N1674" s="40"/>
      <c r="O1674" s="40"/>
      <c r="P1674" s="40"/>
      <c r="W1674" s="40"/>
      <c r="Z1674" s="40"/>
      <c r="AR1674" s="40"/>
    </row>
    <row r="1675" spans="14:44" ht="13.5">
      <c r="N1675" s="40"/>
      <c r="O1675" s="40"/>
      <c r="P1675" s="40"/>
      <c r="W1675" s="40"/>
      <c r="Z1675" s="40"/>
      <c r="AR1675" s="40"/>
    </row>
    <row r="1676" spans="14:44" ht="13.5">
      <c r="N1676" s="40"/>
      <c r="O1676" s="40"/>
      <c r="P1676" s="40"/>
      <c r="W1676" s="40"/>
      <c r="Z1676" s="40"/>
      <c r="AR1676" s="40"/>
    </row>
    <row r="1677" spans="14:44" ht="13.5">
      <c r="N1677" s="40"/>
      <c r="O1677" s="40"/>
      <c r="P1677" s="40"/>
      <c r="W1677" s="40"/>
      <c r="Z1677" s="40"/>
      <c r="AR1677" s="40"/>
    </row>
    <row r="1678" spans="14:44" ht="13.5">
      <c r="N1678" s="40"/>
      <c r="O1678" s="40"/>
      <c r="P1678" s="40"/>
      <c r="W1678" s="40"/>
      <c r="Z1678" s="40"/>
      <c r="AR1678" s="40"/>
    </row>
    <row r="1679" spans="14:44" ht="13.5">
      <c r="N1679" s="40"/>
      <c r="O1679" s="40"/>
      <c r="P1679" s="40"/>
      <c r="W1679" s="40"/>
      <c r="Z1679" s="40"/>
      <c r="AR1679" s="40"/>
    </row>
    <row r="1680" spans="14:44" ht="13.5">
      <c r="N1680" s="40"/>
      <c r="O1680" s="40"/>
      <c r="P1680" s="40"/>
      <c r="W1680" s="40"/>
      <c r="Z1680" s="40"/>
      <c r="AR1680" s="40"/>
    </row>
    <row r="1681" spans="14:44" ht="13.5">
      <c r="N1681" s="40"/>
      <c r="O1681" s="40"/>
      <c r="P1681" s="40"/>
      <c r="W1681" s="40"/>
      <c r="Z1681" s="40"/>
      <c r="AR1681" s="40"/>
    </row>
    <row r="1682" spans="14:44" ht="13.5">
      <c r="N1682" s="40"/>
      <c r="O1682" s="40"/>
      <c r="P1682" s="40"/>
      <c r="W1682" s="40"/>
      <c r="Z1682" s="40"/>
      <c r="AR1682" s="40"/>
    </row>
    <row r="1683" spans="14:44" ht="13.5">
      <c r="N1683" s="40"/>
      <c r="O1683" s="40"/>
      <c r="P1683" s="40"/>
      <c r="W1683" s="40"/>
      <c r="Z1683" s="40"/>
      <c r="AR1683" s="40"/>
    </row>
    <row r="1684" spans="14:44" ht="13.5">
      <c r="N1684" s="40"/>
      <c r="O1684" s="40"/>
      <c r="P1684" s="40"/>
      <c r="W1684" s="40"/>
      <c r="Z1684" s="40"/>
      <c r="AR1684" s="40"/>
    </row>
    <row r="1685" spans="14:44" ht="13.5">
      <c r="N1685" s="40"/>
      <c r="O1685" s="40"/>
      <c r="P1685" s="40"/>
      <c r="W1685" s="40"/>
      <c r="Z1685" s="40"/>
      <c r="AR1685" s="40"/>
    </row>
    <row r="1686" spans="14:44" ht="13.5">
      <c r="N1686" s="40"/>
      <c r="O1686" s="40"/>
      <c r="P1686" s="40"/>
      <c r="W1686" s="40"/>
      <c r="Z1686" s="40"/>
      <c r="AR1686" s="40"/>
    </row>
    <row r="1687" spans="14:44" ht="13.5">
      <c r="N1687" s="40"/>
      <c r="O1687" s="40"/>
      <c r="P1687" s="40"/>
      <c r="W1687" s="40"/>
      <c r="Z1687" s="40"/>
      <c r="AR1687" s="40"/>
    </row>
    <row r="1688" spans="14:44" ht="13.5">
      <c r="N1688" s="40"/>
      <c r="O1688" s="40"/>
      <c r="P1688" s="40"/>
      <c r="W1688" s="40"/>
      <c r="Z1688" s="40"/>
      <c r="AR1688" s="40"/>
    </row>
    <row r="1689" spans="14:44" ht="13.5">
      <c r="N1689" s="40"/>
      <c r="O1689" s="40"/>
      <c r="P1689" s="40"/>
      <c r="W1689" s="40"/>
      <c r="Z1689" s="40"/>
      <c r="AR1689" s="40"/>
    </row>
    <row r="1690" spans="14:44" ht="13.5">
      <c r="N1690" s="40"/>
      <c r="O1690" s="40"/>
      <c r="P1690" s="40"/>
      <c r="W1690" s="40"/>
      <c r="Z1690" s="40"/>
      <c r="AR1690" s="40"/>
    </row>
    <row r="1691" spans="14:44" ht="13.5">
      <c r="N1691" s="40"/>
      <c r="O1691" s="40"/>
      <c r="P1691" s="40"/>
      <c r="W1691" s="40"/>
      <c r="Z1691" s="40"/>
      <c r="AR1691" s="40"/>
    </row>
    <row r="1692" spans="14:44" ht="13.5">
      <c r="N1692" s="40"/>
      <c r="O1692" s="40"/>
      <c r="P1692" s="40"/>
      <c r="W1692" s="40"/>
      <c r="Z1692" s="40"/>
      <c r="AR1692" s="40"/>
    </row>
    <row r="1693" spans="14:44" ht="13.5">
      <c r="N1693" s="40"/>
      <c r="O1693" s="40"/>
      <c r="P1693" s="40"/>
      <c r="W1693" s="40"/>
      <c r="Z1693" s="40"/>
      <c r="AR1693" s="40"/>
    </row>
    <row r="1694" spans="14:44" ht="13.5">
      <c r="N1694" s="40"/>
      <c r="O1694" s="40"/>
      <c r="P1694" s="40"/>
      <c r="W1694" s="40"/>
      <c r="Z1694" s="40"/>
      <c r="AR1694" s="40"/>
    </row>
    <row r="1695" spans="14:44" ht="13.5">
      <c r="N1695" s="40"/>
      <c r="O1695" s="40"/>
      <c r="P1695" s="40"/>
      <c r="W1695" s="40"/>
      <c r="Z1695" s="40"/>
      <c r="AR1695" s="40"/>
    </row>
    <row r="1696" spans="14:44" ht="13.5">
      <c r="N1696" s="40"/>
      <c r="O1696" s="40"/>
      <c r="P1696" s="40"/>
      <c r="W1696" s="40"/>
      <c r="Z1696" s="40"/>
      <c r="AR1696" s="40"/>
    </row>
    <row r="1697" spans="14:44" ht="13.5">
      <c r="N1697" s="40"/>
      <c r="O1697" s="40"/>
      <c r="P1697" s="40"/>
      <c r="W1697" s="40"/>
      <c r="Z1697" s="40"/>
      <c r="AR1697" s="40"/>
    </row>
    <row r="1698" spans="14:44" ht="13.5">
      <c r="N1698" s="40"/>
      <c r="O1698" s="40"/>
      <c r="P1698" s="40"/>
      <c r="W1698" s="40"/>
      <c r="Z1698" s="40"/>
      <c r="AR1698" s="40"/>
    </row>
    <row r="1699" spans="14:44" ht="13.5">
      <c r="N1699" s="40"/>
      <c r="O1699" s="40"/>
      <c r="P1699" s="40"/>
      <c r="W1699" s="40"/>
      <c r="Z1699" s="40"/>
      <c r="AR1699" s="40"/>
    </row>
    <row r="1700" spans="14:44" ht="13.5">
      <c r="N1700" s="40"/>
      <c r="O1700" s="40"/>
      <c r="P1700" s="40"/>
      <c r="W1700" s="40"/>
      <c r="Z1700" s="40"/>
      <c r="AR1700" s="40"/>
    </row>
    <row r="1701" spans="14:44" ht="13.5">
      <c r="N1701" s="40"/>
      <c r="O1701" s="40"/>
      <c r="P1701" s="40"/>
      <c r="W1701" s="40"/>
      <c r="Z1701" s="40"/>
      <c r="AR1701" s="40"/>
    </row>
    <row r="1702" spans="14:44" ht="13.5">
      <c r="N1702" s="40"/>
      <c r="O1702" s="40"/>
      <c r="P1702" s="40"/>
      <c r="W1702" s="40"/>
      <c r="Z1702" s="40"/>
      <c r="AR1702" s="40"/>
    </row>
    <row r="1703" spans="14:44" ht="13.5">
      <c r="N1703" s="40"/>
      <c r="O1703" s="40"/>
      <c r="P1703" s="40"/>
      <c r="W1703" s="40"/>
      <c r="Z1703" s="40"/>
      <c r="AR1703" s="40"/>
    </row>
    <row r="1704" spans="14:44" ht="13.5">
      <c r="N1704" s="40"/>
      <c r="O1704" s="40"/>
      <c r="P1704" s="40"/>
      <c r="W1704" s="40"/>
      <c r="Z1704" s="40"/>
      <c r="AR1704" s="40"/>
    </row>
    <row r="1705" spans="14:44" ht="13.5">
      <c r="N1705" s="40"/>
      <c r="O1705" s="40"/>
      <c r="P1705" s="40"/>
      <c r="W1705" s="40"/>
      <c r="Z1705" s="40"/>
      <c r="AR1705" s="40"/>
    </row>
    <row r="1706" spans="14:44" ht="13.5">
      <c r="N1706" s="40"/>
      <c r="O1706" s="40"/>
      <c r="P1706" s="40"/>
      <c r="W1706" s="40"/>
      <c r="Z1706" s="40"/>
      <c r="AR1706" s="40"/>
    </row>
    <row r="1707" spans="14:44" ht="13.5">
      <c r="N1707" s="40"/>
      <c r="O1707" s="40"/>
      <c r="P1707" s="40"/>
      <c r="W1707" s="40"/>
      <c r="Z1707" s="40"/>
      <c r="AR1707" s="40"/>
    </row>
    <row r="1708" spans="14:44" ht="13.5">
      <c r="N1708" s="40"/>
      <c r="O1708" s="40"/>
      <c r="P1708" s="40"/>
      <c r="W1708" s="40"/>
      <c r="Z1708" s="40"/>
      <c r="AR1708" s="40"/>
    </row>
    <row r="1709" spans="14:44" ht="13.5">
      <c r="N1709" s="40"/>
      <c r="O1709" s="40"/>
      <c r="P1709" s="40"/>
      <c r="W1709" s="40"/>
      <c r="Z1709" s="40"/>
      <c r="AR1709" s="40"/>
    </row>
    <row r="1710" spans="14:44" ht="13.5">
      <c r="N1710" s="40"/>
      <c r="O1710" s="40"/>
      <c r="P1710" s="40"/>
      <c r="W1710" s="40"/>
      <c r="Z1710" s="40"/>
      <c r="AR1710" s="40"/>
    </row>
    <row r="1711" spans="14:44" ht="13.5">
      <c r="N1711" s="40"/>
      <c r="O1711" s="40"/>
      <c r="P1711" s="40"/>
      <c r="W1711" s="40"/>
      <c r="Z1711" s="40"/>
      <c r="AR1711" s="40"/>
    </row>
    <row r="1712" spans="14:44" ht="13.5">
      <c r="N1712" s="40"/>
      <c r="O1712" s="40"/>
      <c r="P1712" s="40"/>
      <c r="W1712" s="40"/>
      <c r="Z1712" s="40"/>
      <c r="AR1712" s="40"/>
    </row>
    <row r="1713" spans="14:44" ht="13.5">
      <c r="N1713" s="40"/>
      <c r="O1713" s="40"/>
      <c r="P1713" s="40"/>
      <c r="W1713" s="40"/>
      <c r="Z1713" s="40"/>
      <c r="AR1713" s="40"/>
    </row>
    <row r="1714" spans="14:44" ht="13.5">
      <c r="N1714" s="40"/>
      <c r="O1714" s="40"/>
      <c r="P1714" s="40"/>
      <c r="W1714" s="40"/>
      <c r="Z1714" s="40"/>
      <c r="AR1714" s="40"/>
    </row>
    <row r="1715" spans="14:44" ht="13.5">
      <c r="N1715" s="40"/>
      <c r="O1715" s="40"/>
      <c r="P1715" s="40"/>
      <c r="W1715" s="40"/>
      <c r="Z1715" s="40"/>
      <c r="AR1715" s="40"/>
    </row>
    <row r="1716" spans="14:44" ht="13.5">
      <c r="N1716" s="40"/>
      <c r="O1716" s="40"/>
      <c r="P1716" s="40"/>
      <c r="W1716" s="40"/>
      <c r="Z1716" s="40"/>
      <c r="AR1716" s="40"/>
    </row>
    <row r="1717" spans="14:44" ht="13.5">
      <c r="N1717" s="40"/>
      <c r="O1717" s="40"/>
      <c r="P1717" s="40"/>
      <c r="W1717" s="40"/>
      <c r="Z1717" s="40"/>
      <c r="AR1717" s="40"/>
    </row>
    <row r="1718" spans="14:44" ht="13.5">
      <c r="N1718" s="40"/>
      <c r="O1718" s="40"/>
      <c r="P1718" s="40"/>
      <c r="W1718" s="40"/>
      <c r="Z1718" s="40"/>
      <c r="AR1718" s="40"/>
    </row>
    <row r="1719" spans="14:44" ht="13.5">
      <c r="N1719" s="40"/>
      <c r="O1719" s="40"/>
      <c r="P1719" s="40"/>
      <c r="W1719" s="40"/>
      <c r="Z1719" s="40"/>
      <c r="AR1719" s="40"/>
    </row>
    <row r="1720" spans="14:44" ht="13.5">
      <c r="N1720" s="40"/>
      <c r="O1720" s="40"/>
      <c r="P1720" s="40"/>
      <c r="W1720" s="40"/>
      <c r="Z1720" s="40"/>
      <c r="AR1720" s="40"/>
    </row>
    <row r="1721" spans="14:44" ht="13.5">
      <c r="N1721" s="40"/>
      <c r="O1721" s="40"/>
      <c r="P1721" s="40"/>
      <c r="W1721" s="40"/>
      <c r="Z1721" s="40"/>
      <c r="AR1721" s="40"/>
    </row>
    <row r="1722" spans="14:44" ht="13.5">
      <c r="N1722" s="40"/>
      <c r="O1722" s="40"/>
      <c r="P1722" s="40"/>
      <c r="W1722" s="40"/>
      <c r="Z1722" s="40"/>
      <c r="AR1722" s="40"/>
    </row>
    <row r="1723" spans="14:44" ht="13.5">
      <c r="N1723" s="40"/>
      <c r="O1723" s="40"/>
      <c r="P1723" s="40"/>
      <c r="W1723" s="40"/>
      <c r="Z1723" s="40"/>
      <c r="AR1723" s="40"/>
    </row>
    <row r="1724" spans="14:44" ht="13.5">
      <c r="N1724" s="40"/>
      <c r="O1724" s="40"/>
      <c r="P1724" s="40"/>
      <c r="W1724" s="40"/>
      <c r="Z1724" s="40"/>
      <c r="AR1724" s="40"/>
    </row>
    <row r="1725" spans="14:44" ht="13.5">
      <c r="N1725" s="40"/>
      <c r="O1725" s="40"/>
      <c r="P1725" s="40"/>
      <c r="W1725" s="40"/>
      <c r="Z1725" s="40"/>
      <c r="AR1725" s="40"/>
    </row>
    <row r="1726" spans="14:44" ht="13.5">
      <c r="N1726" s="40"/>
      <c r="O1726" s="40"/>
      <c r="P1726" s="40"/>
      <c r="W1726" s="40"/>
      <c r="Z1726" s="40"/>
      <c r="AR1726" s="40"/>
    </row>
    <row r="1727" spans="14:44" ht="13.5">
      <c r="N1727" s="40"/>
      <c r="O1727" s="40"/>
      <c r="P1727" s="40"/>
      <c r="W1727" s="40"/>
      <c r="Z1727" s="40"/>
      <c r="AR1727" s="40"/>
    </row>
    <row r="1728" spans="14:44" ht="13.5">
      <c r="N1728" s="40"/>
      <c r="O1728" s="40"/>
      <c r="P1728" s="40"/>
      <c r="W1728" s="40"/>
      <c r="Z1728" s="40"/>
      <c r="AR1728" s="40"/>
    </row>
    <row r="1729" spans="14:44" ht="13.5">
      <c r="N1729" s="40"/>
      <c r="O1729" s="40"/>
      <c r="P1729" s="40"/>
      <c r="W1729" s="40"/>
      <c r="Z1729" s="40"/>
      <c r="AR1729" s="40"/>
    </row>
    <row r="1730" spans="14:44" ht="13.5">
      <c r="N1730" s="40"/>
      <c r="O1730" s="40"/>
      <c r="P1730" s="40"/>
      <c r="W1730" s="40"/>
      <c r="Z1730" s="40"/>
      <c r="AR1730" s="40"/>
    </row>
    <row r="1731" spans="14:44" ht="13.5">
      <c r="N1731" s="40"/>
      <c r="O1731" s="40"/>
      <c r="P1731" s="40"/>
      <c r="W1731" s="40"/>
      <c r="Z1731" s="40"/>
      <c r="AR1731" s="40"/>
    </row>
    <row r="1732" spans="14:44" ht="13.5">
      <c r="N1732" s="40"/>
      <c r="O1732" s="40"/>
      <c r="P1732" s="40"/>
      <c r="W1732" s="40"/>
      <c r="Z1732" s="40"/>
      <c r="AR1732" s="40"/>
    </row>
    <row r="1733" spans="14:44" ht="13.5">
      <c r="N1733" s="40"/>
      <c r="O1733" s="40"/>
      <c r="P1733" s="40"/>
      <c r="W1733" s="40"/>
      <c r="Z1733" s="40"/>
      <c r="AR1733" s="40"/>
    </row>
    <row r="1734" spans="14:44" ht="13.5">
      <c r="N1734" s="40"/>
      <c r="O1734" s="40"/>
      <c r="P1734" s="40"/>
      <c r="W1734" s="40"/>
      <c r="Z1734" s="40"/>
      <c r="AR1734" s="40"/>
    </row>
    <row r="1735" spans="14:44" ht="13.5">
      <c r="N1735" s="40"/>
      <c r="O1735" s="40"/>
      <c r="P1735" s="40"/>
      <c r="W1735" s="40"/>
      <c r="Z1735" s="40"/>
      <c r="AR1735" s="40"/>
    </row>
    <row r="1736" spans="14:44" ht="13.5">
      <c r="N1736" s="40"/>
      <c r="O1736" s="40"/>
      <c r="P1736" s="40"/>
      <c r="W1736" s="40"/>
      <c r="Z1736" s="40"/>
      <c r="AR1736" s="40"/>
    </row>
    <row r="1737" spans="14:44" ht="13.5">
      <c r="N1737" s="40"/>
      <c r="O1737" s="40"/>
      <c r="P1737" s="40"/>
      <c r="W1737" s="40"/>
      <c r="Z1737" s="40"/>
      <c r="AR1737" s="40"/>
    </row>
    <row r="1738" spans="14:44" ht="13.5">
      <c r="N1738" s="40"/>
      <c r="O1738" s="40"/>
      <c r="P1738" s="40"/>
      <c r="W1738" s="40"/>
      <c r="Z1738" s="40"/>
      <c r="AR1738" s="40"/>
    </row>
    <row r="1739" spans="14:44" ht="13.5">
      <c r="N1739" s="40"/>
      <c r="O1739" s="40"/>
      <c r="P1739" s="40"/>
      <c r="W1739" s="40"/>
      <c r="Z1739" s="40"/>
      <c r="AR1739" s="40"/>
    </row>
    <row r="1740" spans="14:44" ht="13.5">
      <c r="N1740" s="40"/>
      <c r="O1740" s="40"/>
      <c r="P1740" s="40"/>
      <c r="W1740" s="40"/>
      <c r="Z1740" s="40"/>
      <c r="AR1740" s="40"/>
    </row>
    <row r="1741" spans="14:44" ht="13.5">
      <c r="N1741" s="40"/>
      <c r="O1741" s="40"/>
      <c r="P1741" s="40"/>
      <c r="W1741" s="40"/>
      <c r="Z1741" s="40"/>
      <c r="AR1741" s="40"/>
    </row>
    <row r="1742" spans="14:44" ht="13.5">
      <c r="N1742" s="40"/>
      <c r="O1742" s="40"/>
      <c r="P1742" s="40"/>
      <c r="W1742" s="40"/>
      <c r="Z1742" s="40"/>
      <c r="AR1742" s="40"/>
    </row>
    <row r="1743" spans="14:44" ht="13.5">
      <c r="N1743" s="40"/>
      <c r="O1743" s="40"/>
      <c r="P1743" s="40"/>
      <c r="W1743" s="40"/>
      <c r="Z1743" s="40"/>
      <c r="AR1743" s="40"/>
    </row>
    <row r="1744" spans="14:44" ht="13.5">
      <c r="N1744" s="40"/>
      <c r="O1744" s="40"/>
      <c r="P1744" s="40"/>
      <c r="W1744" s="40"/>
      <c r="Z1744" s="40"/>
      <c r="AR1744" s="40"/>
    </row>
    <row r="1745" spans="14:44" ht="13.5">
      <c r="N1745" s="40"/>
      <c r="O1745" s="40"/>
      <c r="P1745" s="40"/>
      <c r="W1745" s="40"/>
      <c r="Z1745" s="40"/>
      <c r="AR1745" s="40"/>
    </row>
    <row r="1746" spans="14:44" ht="13.5">
      <c r="N1746" s="40"/>
      <c r="O1746" s="40"/>
      <c r="P1746" s="40"/>
      <c r="W1746" s="40"/>
      <c r="Z1746" s="40"/>
      <c r="AR1746" s="40"/>
    </row>
    <row r="1747" spans="14:44" ht="13.5">
      <c r="N1747" s="40"/>
      <c r="O1747" s="40"/>
      <c r="P1747" s="40"/>
      <c r="W1747" s="40"/>
      <c r="Z1747" s="40"/>
      <c r="AR1747" s="40"/>
    </row>
    <row r="1748" spans="14:44" ht="13.5">
      <c r="N1748" s="40"/>
      <c r="O1748" s="40"/>
      <c r="P1748" s="40"/>
      <c r="W1748" s="40"/>
      <c r="Z1748" s="40"/>
      <c r="AR1748" s="40"/>
    </row>
    <row r="1749" spans="14:44" ht="13.5">
      <c r="N1749" s="40"/>
      <c r="O1749" s="40"/>
      <c r="P1749" s="40"/>
      <c r="W1749" s="40"/>
      <c r="Z1749" s="40"/>
      <c r="AR1749" s="40"/>
    </row>
    <row r="1750" spans="14:44" ht="13.5">
      <c r="N1750" s="40"/>
      <c r="O1750" s="40"/>
      <c r="P1750" s="40"/>
      <c r="W1750" s="40"/>
      <c r="Z1750" s="40"/>
      <c r="AR1750" s="40"/>
    </row>
    <row r="1751" spans="14:44" ht="13.5">
      <c r="N1751" s="40"/>
      <c r="O1751" s="40"/>
      <c r="P1751" s="40"/>
      <c r="W1751" s="40"/>
      <c r="Z1751" s="40"/>
      <c r="AR1751" s="40"/>
    </row>
    <row r="1752" spans="14:44" ht="13.5">
      <c r="N1752" s="40"/>
      <c r="O1752" s="40"/>
      <c r="P1752" s="40"/>
      <c r="W1752" s="40"/>
      <c r="Z1752" s="40"/>
      <c r="AR1752" s="40"/>
    </row>
    <row r="1753" spans="14:44" ht="13.5">
      <c r="N1753" s="40"/>
      <c r="O1753" s="40"/>
      <c r="P1753" s="40"/>
      <c r="W1753" s="40"/>
      <c r="Z1753" s="40"/>
      <c r="AR1753" s="40"/>
    </row>
    <row r="1754" spans="14:44" ht="13.5">
      <c r="N1754" s="40"/>
      <c r="O1754" s="40"/>
      <c r="P1754" s="40"/>
      <c r="W1754" s="40"/>
      <c r="Z1754" s="40"/>
      <c r="AR1754" s="40"/>
    </row>
    <row r="1755" spans="14:44" ht="13.5">
      <c r="N1755" s="40"/>
      <c r="O1755" s="40"/>
      <c r="P1755" s="40"/>
      <c r="W1755" s="40"/>
      <c r="Z1755" s="40"/>
      <c r="AR1755" s="40"/>
    </row>
    <row r="1756" spans="14:44" ht="13.5">
      <c r="N1756" s="40"/>
      <c r="O1756" s="40"/>
      <c r="P1756" s="40"/>
      <c r="W1756" s="40"/>
      <c r="Z1756" s="40"/>
      <c r="AR1756" s="40"/>
    </row>
    <row r="1757" spans="14:44" ht="13.5">
      <c r="N1757" s="40"/>
      <c r="O1757" s="40"/>
      <c r="P1757" s="40"/>
      <c r="W1757" s="40"/>
      <c r="Z1757" s="40"/>
      <c r="AR1757" s="40"/>
    </row>
    <row r="1758" spans="14:44" ht="13.5">
      <c r="N1758" s="40"/>
      <c r="O1758" s="40"/>
      <c r="P1758" s="40"/>
      <c r="W1758" s="40"/>
      <c r="Z1758" s="40"/>
      <c r="AR1758" s="40"/>
    </row>
    <row r="1759" spans="14:44" ht="13.5">
      <c r="N1759" s="40"/>
      <c r="O1759" s="40"/>
      <c r="P1759" s="40"/>
      <c r="W1759" s="40"/>
      <c r="Z1759" s="40"/>
      <c r="AR1759" s="40"/>
    </row>
    <row r="1760" spans="14:44" ht="13.5">
      <c r="N1760" s="40"/>
      <c r="O1760" s="40"/>
      <c r="P1760" s="40"/>
      <c r="W1760" s="40"/>
      <c r="Z1760" s="40"/>
      <c r="AR1760" s="40"/>
    </row>
    <row r="1761" spans="14:44" ht="13.5">
      <c r="N1761" s="40"/>
      <c r="O1761" s="40"/>
      <c r="P1761" s="40"/>
      <c r="W1761" s="40"/>
      <c r="Z1761" s="40"/>
      <c r="AR1761" s="40"/>
    </row>
    <row r="1762" spans="14:44" ht="13.5">
      <c r="N1762" s="40"/>
      <c r="O1762" s="40"/>
      <c r="P1762" s="40"/>
      <c r="W1762" s="40"/>
      <c r="Z1762" s="40"/>
      <c r="AR1762" s="40"/>
    </row>
    <row r="1763" spans="14:44" ht="13.5">
      <c r="N1763" s="40"/>
      <c r="O1763" s="40"/>
      <c r="P1763" s="40"/>
      <c r="W1763" s="40"/>
      <c r="Z1763" s="40"/>
      <c r="AR1763" s="40"/>
    </row>
    <row r="1764" spans="14:44" ht="13.5">
      <c r="N1764" s="40"/>
      <c r="O1764" s="40"/>
      <c r="P1764" s="40"/>
      <c r="W1764" s="40"/>
      <c r="Z1764" s="40"/>
      <c r="AR1764" s="40"/>
    </row>
    <row r="1765" spans="14:44" ht="13.5">
      <c r="N1765" s="40"/>
      <c r="O1765" s="40"/>
      <c r="P1765" s="40"/>
      <c r="W1765" s="40"/>
      <c r="Z1765" s="40"/>
      <c r="AR1765" s="40"/>
    </row>
    <row r="1766" spans="14:44" ht="13.5">
      <c r="N1766" s="40"/>
      <c r="O1766" s="40"/>
      <c r="P1766" s="40"/>
      <c r="W1766" s="40"/>
      <c r="Z1766" s="40"/>
      <c r="AR1766" s="40"/>
    </row>
    <row r="1767" spans="14:44" ht="13.5">
      <c r="N1767" s="40"/>
      <c r="O1767" s="40"/>
      <c r="P1767" s="40"/>
      <c r="W1767" s="40"/>
      <c r="Z1767" s="40"/>
      <c r="AR1767" s="40"/>
    </row>
    <row r="1768" spans="14:44" ht="13.5">
      <c r="N1768" s="40"/>
      <c r="O1768" s="40"/>
      <c r="P1768" s="40"/>
      <c r="W1768" s="40"/>
      <c r="Z1768" s="40"/>
      <c r="AR1768" s="40"/>
    </row>
    <row r="1769" spans="14:44" ht="13.5">
      <c r="N1769" s="40"/>
      <c r="O1769" s="40"/>
      <c r="P1769" s="40"/>
      <c r="W1769" s="40"/>
      <c r="Z1769" s="40"/>
      <c r="AR1769" s="40"/>
    </row>
    <row r="1770" spans="14:44" ht="13.5">
      <c r="N1770" s="40"/>
      <c r="O1770" s="40"/>
      <c r="P1770" s="40"/>
      <c r="W1770" s="40"/>
      <c r="Z1770" s="40"/>
      <c r="AR1770" s="40"/>
    </row>
    <row r="1771" spans="14:44" ht="13.5">
      <c r="N1771" s="40"/>
      <c r="O1771" s="40"/>
      <c r="P1771" s="40"/>
      <c r="W1771" s="40"/>
      <c r="Z1771" s="40"/>
      <c r="AR1771" s="40"/>
    </row>
    <row r="1772" spans="14:44" ht="13.5">
      <c r="N1772" s="40"/>
      <c r="O1772" s="40"/>
      <c r="P1772" s="40"/>
      <c r="W1772" s="40"/>
      <c r="Z1772" s="40"/>
      <c r="AR1772" s="40"/>
    </row>
    <row r="1773" spans="14:44" ht="13.5">
      <c r="N1773" s="40"/>
      <c r="O1773" s="40"/>
      <c r="P1773" s="40"/>
      <c r="W1773" s="40"/>
      <c r="Z1773" s="40"/>
      <c r="AR1773" s="40"/>
    </row>
    <row r="1774" spans="14:44" ht="13.5">
      <c r="N1774" s="40"/>
      <c r="O1774" s="40"/>
      <c r="P1774" s="40"/>
      <c r="W1774" s="40"/>
      <c r="Z1774" s="40"/>
      <c r="AR1774" s="40"/>
    </row>
    <row r="1775" spans="14:44" ht="13.5">
      <c r="N1775" s="40"/>
      <c r="O1775" s="40"/>
      <c r="P1775" s="40"/>
      <c r="W1775" s="40"/>
      <c r="Z1775" s="40"/>
      <c r="AR1775" s="40"/>
    </row>
    <row r="1776" spans="14:44" ht="13.5">
      <c r="N1776" s="40"/>
      <c r="O1776" s="40"/>
      <c r="P1776" s="40"/>
      <c r="W1776" s="40"/>
      <c r="Z1776" s="40"/>
      <c r="AR1776" s="40"/>
    </row>
    <row r="1777" spans="14:44" ht="13.5">
      <c r="N1777" s="40"/>
      <c r="O1777" s="40"/>
      <c r="P1777" s="40"/>
      <c r="W1777" s="40"/>
      <c r="Z1777" s="40"/>
      <c r="AR1777" s="40"/>
    </row>
    <row r="1778" spans="14:44" ht="13.5">
      <c r="N1778" s="40"/>
      <c r="O1778" s="40"/>
      <c r="P1778" s="40"/>
      <c r="W1778" s="40"/>
      <c r="Z1778" s="40"/>
      <c r="AR1778" s="40"/>
    </row>
    <row r="1779" spans="14:44" ht="13.5">
      <c r="N1779" s="40"/>
      <c r="O1779" s="40"/>
      <c r="P1779" s="40"/>
      <c r="W1779" s="40"/>
      <c r="Z1779" s="40"/>
      <c r="AR1779" s="40"/>
    </row>
    <row r="1780" spans="14:44" ht="13.5">
      <c r="N1780" s="40"/>
      <c r="O1780" s="40"/>
      <c r="P1780" s="40"/>
      <c r="W1780" s="40"/>
      <c r="Z1780" s="40"/>
      <c r="AR1780" s="40"/>
    </row>
    <row r="1781" spans="14:44" ht="13.5">
      <c r="N1781" s="40"/>
      <c r="O1781" s="40"/>
      <c r="P1781" s="40"/>
      <c r="W1781" s="40"/>
      <c r="Z1781" s="40"/>
      <c r="AR1781" s="40"/>
    </row>
    <row r="1782" spans="14:44" ht="13.5">
      <c r="N1782" s="40"/>
      <c r="O1782" s="40"/>
      <c r="P1782" s="40"/>
      <c r="W1782" s="40"/>
      <c r="Z1782" s="40"/>
      <c r="AR1782" s="40"/>
    </row>
    <row r="1783" spans="14:44" ht="13.5">
      <c r="N1783" s="40"/>
      <c r="O1783" s="40"/>
      <c r="P1783" s="40"/>
      <c r="W1783" s="40"/>
      <c r="Z1783" s="40"/>
      <c r="AR1783" s="40"/>
    </row>
    <row r="1784" spans="14:44" ht="13.5">
      <c r="N1784" s="40"/>
      <c r="O1784" s="40"/>
      <c r="P1784" s="40"/>
      <c r="W1784" s="40"/>
      <c r="Z1784" s="40"/>
      <c r="AR1784" s="40"/>
    </row>
    <row r="1785" spans="14:44" ht="13.5">
      <c r="N1785" s="40"/>
      <c r="O1785" s="40"/>
      <c r="P1785" s="40"/>
      <c r="W1785" s="40"/>
      <c r="Z1785" s="40"/>
      <c r="AR1785" s="40"/>
    </row>
    <row r="1786" spans="14:44" ht="13.5">
      <c r="N1786" s="40"/>
      <c r="O1786" s="40"/>
      <c r="P1786" s="40"/>
      <c r="W1786" s="40"/>
      <c r="Z1786" s="40"/>
      <c r="AR1786" s="40"/>
    </row>
    <row r="1787" spans="14:44" ht="13.5">
      <c r="N1787" s="40"/>
      <c r="O1787" s="40"/>
      <c r="P1787" s="40"/>
      <c r="W1787" s="40"/>
      <c r="Z1787" s="40"/>
      <c r="AR1787" s="40"/>
    </row>
    <row r="1788" spans="14:44" ht="13.5">
      <c r="N1788" s="40"/>
      <c r="O1788" s="40"/>
      <c r="P1788" s="40"/>
      <c r="W1788" s="40"/>
      <c r="Z1788" s="40"/>
      <c r="AR1788" s="40"/>
    </row>
    <row r="1789" spans="14:44" ht="13.5">
      <c r="N1789" s="40"/>
      <c r="O1789" s="40"/>
      <c r="P1789" s="40"/>
      <c r="W1789" s="40"/>
      <c r="Z1789" s="40"/>
      <c r="AR1789" s="40"/>
    </row>
    <row r="1790" spans="14:44" ht="13.5">
      <c r="N1790" s="40"/>
      <c r="O1790" s="40"/>
      <c r="P1790" s="40"/>
      <c r="W1790" s="40"/>
      <c r="Z1790" s="40"/>
      <c r="AR1790" s="40"/>
    </row>
    <row r="1791" spans="14:44" ht="13.5">
      <c r="N1791" s="40"/>
      <c r="O1791" s="40"/>
      <c r="P1791" s="40"/>
      <c r="W1791" s="40"/>
      <c r="Z1791" s="40"/>
      <c r="AR1791" s="40"/>
    </row>
    <row r="1792" spans="14:44" ht="13.5">
      <c r="N1792" s="40"/>
      <c r="O1792" s="40"/>
      <c r="P1792" s="40"/>
      <c r="W1792" s="40"/>
      <c r="Z1792" s="40"/>
      <c r="AR1792" s="40"/>
    </row>
    <row r="1793" spans="14:44" ht="13.5">
      <c r="N1793" s="40"/>
      <c r="O1793" s="40"/>
      <c r="P1793" s="40"/>
      <c r="W1793" s="40"/>
      <c r="Z1793" s="40"/>
      <c r="AR1793" s="40"/>
    </row>
    <row r="1794" spans="14:44" ht="13.5">
      <c r="N1794" s="40"/>
      <c r="O1794" s="40"/>
      <c r="P1794" s="40"/>
      <c r="W1794" s="40"/>
      <c r="Z1794" s="40"/>
      <c r="AR1794" s="40"/>
    </row>
    <row r="1795" spans="14:44" ht="13.5">
      <c r="N1795" s="40"/>
      <c r="O1795" s="40"/>
      <c r="P1795" s="40"/>
      <c r="W1795" s="40"/>
      <c r="Z1795" s="40"/>
      <c r="AR1795" s="40"/>
    </row>
    <row r="1796" spans="14:44" ht="13.5">
      <c r="N1796" s="40"/>
      <c r="O1796" s="40"/>
      <c r="P1796" s="40"/>
      <c r="W1796" s="40"/>
      <c r="Z1796" s="40"/>
      <c r="AR1796" s="40"/>
    </row>
    <row r="1797" spans="14:44" ht="13.5">
      <c r="N1797" s="40"/>
      <c r="O1797" s="40"/>
      <c r="P1797" s="40"/>
      <c r="W1797" s="40"/>
      <c r="Z1797" s="40"/>
      <c r="AR1797" s="40"/>
    </row>
    <row r="1798" spans="14:44" ht="13.5">
      <c r="N1798" s="40"/>
      <c r="O1798" s="40"/>
      <c r="P1798" s="40"/>
      <c r="W1798" s="40"/>
      <c r="Z1798" s="40"/>
      <c r="AR1798" s="40"/>
    </row>
    <row r="1799" spans="14:44" ht="13.5">
      <c r="N1799" s="40"/>
      <c r="O1799" s="40"/>
      <c r="P1799" s="40"/>
      <c r="W1799" s="40"/>
      <c r="Z1799" s="40"/>
      <c r="AR1799" s="40"/>
    </row>
    <row r="1800" spans="14:44" ht="13.5">
      <c r="N1800" s="40"/>
      <c r="O1800" s="40"/>
      <c r="P1800" s="40"/>
      <c r="W1800" s="40"/>
      <c r="Z1800" s="40"/>
      <c r="AR1800" s="40"/>
    </row>
    <row r="1801" spans="14:44" ht="13.5">
      <c r="N1801" s="40"/>
      <c r="O1801" s="40"/>
      <c r="P1801" s="40"/>
      <c r="W1801" s="40"/>
      <c r="Z1801" s="40"/>
      <c r="AR1801" s="40"/>
    </row>
    <row r="1802" spans="14:44" ht="13.5">
      <c r="N1802" s="40"/>
      <c r="O1802" s="40"/>
      <c r="P1802" s="40"/>
      <c r="W1802" s="40"/>
      <c r="Z1802" s="40"/>
      <c r="AR1802" s="40"/>
    </row>
    <row r="1803" spans="14:44" ht="13.5">
      <c r="N1803" s="40"/>
      <c r="O1803" s="40"/>
      <c r="P1803" s="40"/>
      <c r="W1803" s="40"/>
      <c r="Z1803" s="40"/>
      <c r="AR1803" s="40"/>
    </row>
    <row r="1804" spans="14:44" ht="13.5">
      <c r="N1804" s="40"/>
      <c r="O1804" s="40"/>
      <c r="P1804" s="40"/>
      <c r="W1804" s="40"/>
      <c r="Z1804" s="40"/>
      <c r="AR1804" s="40"/>
    </row>
    <row r="1805" spans="14:44" ht="13.5">
      <c r="N1805" s="40"/>
      <c r="O1805" s="40"/>
      <c r="P1805" s="40"/>
      <c r="W1805" s="40"/>
      <c r="Z1805" s="40"/>
      <c r="AR1805" s="40"/>
    </row>
    <row r="1806" spans="14:44" ht="13.5">
      <c r="N1806" s="40"/>
      <c r="O1806" s="40"/>
      <c r="P1806" s="40"/>
      <c r="W1806" s="40"/>
      <c r="Z1806" s="40"/>
      <c r="AR1806" s="40"/>
    </row>
    <row r="1807" spans="14:44" ht="13.5">
      <c r="N1807" s="40"/>
      <c r="O1807" s="40"/>
      <c r="P1807" s="40"/>
      <c r="W1807" s="40"/>
      <c r="Z1807" s="40"/>
      <c r="AR1807" s="40"/>
    </row>
    <row r="1808" spans="14:44" ht="13.5">
      <c r="N1808" s="40"/>
      <c r="O1808" s="40"/>
      <c r="P1808" s="40"/>
      <c r="W1808" s="40"/>
      <c r="Z1808" s="40"/>
      <c r="AR1808" s="40"/>
    </row>
    <row r="1809" spans="14:44" ht="13.5">
      <c r="N1809" s="40"/>
      <c r="O1809" s="40"/>
      <c r="P1809" s="40"/>
      <c r="W1809" s="40"/>
      <c r="Z1809" s="40"/>
      <c r="AR1809" s="40"/>
    </row>
    <row r="1810" spans="14:44" ht="13.5">
      <c r="N1810" s="40"/>
      <c r="O1810" s="40"/>
      <c r="P1810" s="40"/>
      <c r="W1810" s="40"/>
      <c r="Z1810" s="40"/>
      <c r="AR1810" s="40"/>
    </row>
    <row r="1811" spans="14:44" ht="13.5">
      <c r="N1811" s="40"/>
      <c r="O1811" s="40"/>
      <c r="P1811" s="40"/>
      <c r="W1811" s="40"/>
      <c r="Z1811" s="40"/>
      <c r="AR1811" s="40"/>
    </row>
    <row r="1812" spans="14:44" ht="13.5">
      <c r="N1812" s="40"/>
      <c r="O1812" s="40"/>
      <c r="P1812" s="40"/>
      <c r="W1812" s="40"/>
      <c r="Z1812" s="40"/>
      <c r="AR1812" s="40"/>
    </row>
    <row r="1813" spans="14:44" ht="13.5">
      <c r="N1813" s="40"/>
      <c r="O1813" s="40"/>
      <c r="P1813" s="40"/>
      <c r="W1813" s="40"/>
      <c r="Z1813" s="40"/>
      <c r="AR1813" s="40"/>
    </row>
    <row r="1814" spans="14:44" ht="13.5">
      <c r="N1814" s="40"/>
      <c r="O1814" s="40"/>
      <c r="P1814" s="40"/>
      <c r="W1814" s="40"/>
      <c r="Z1814" s="40"/>
      <c r="AR1814" s="40"/>
    </row>
    <row r="1815" spans="14:44" ht="13.5">
      <c r="N1815" s="40"/>
      <c r="O1815" s="40"/>
      <c r="P1815" s="40"/>
      <c r="W1815" s="40"/>
      <c r="Z1815" s="40"/>
      <c r="AR1815" s="40"/>
    </row>
    <row r="1816" spans="14:44" ht="13.5">
      <c r="N1816" s="40"/>
      <c r="O1816" s="40"/>
      <c r="P1816" s="40"/>
      <c r="W1816" s="40"/>
      <c r="Z1816" s="40"/>
      <c r="AR1816" s="40"/>
    </row>
    <row r="1817" spans="14:44" ht="13.5">
      <c r="N1817" s="40"/>
      <c r="O1817" s="40"/>
      <c r="P1817" s="40"/>
      <c r="W1817" s="40"/>
      <c r="Z1817" s="40"/>
      <c r="AR1817" s="40"/>
    </row>
    <row r="1818" spans="14:44" ht="13.5">
      <c r="N1818" s="40"/>
      <c r="O1818" s="40"/>
      <c r="P1818" s="40"/>
      <c r="W1818" s="40"/>
      <c r="Z1818" s="40"/>
      <c r="AR1818" s="40"/>
    </row>
    <row r="1819" spans="14:44" ht="13.5">
      <c r="N1819" s="40"/>
      <c r="O1819" s="40"/>
      <c r="P1819" s="40"/>
      <c r="W1819" s="40"/>
      <c r="Z1819" s="40"/>
      <c r="AR1819" s="40"/>
    </row>
    <row r="1820" spans="14:44" ht="13.5">
      <c r="N1820" s="40"/>
      <c r="O1820" s="40"/>
      <c r="P1820" s="40"/>
      <c r="W1820" s="40"/>
      <c r="Z1820" s="40"/>
      <c r="AR1820" s="40"/>
    </row>
    <row r="1821" spans="14:44" ht="13.5">
      <c r="N1821" s="40"/>
      <c r="O1821" s="40"/>
      <c r="P1821" s="40"/>
      <c r="W1821" s="40"/>
      <c r="Z1821" s="40"/>
      <c r="AR1821" s="40"/>
    </row>
    <row r="1822" spans="14:44" ht="13.5">
      <c r="N1822" s="40"/>
      <c r="O1822" s="40"/>
      <c r="P1822" s="40"/>
      <c r="W1822" s="40"/>
      <c r="Z1822" s="40"/>
      <c r="AR1822" s="40"/>
    </row>
    <row r="1823" spans="14:44" ht="13.5">
      <c r="N1823" s="40"/>
      <c r="O1823" s="40"/>
      <c r="P1823" s="40"/>
      <c r="W1823" s="40"/>
      <c r="Z1823" s="40"/>
      <c r="AR1823" s="40"/>
    </row>
    <row r="1824" spans="14:44" ht="13.5">
      <c r="N1824" s="40"/>
      <c r="O1824" s="40"/>
      <c r="P1824" s="40"/>
      <c r="W1824" s="40"/>
      <c r="Z1824" s="40"/>
      <c r="AR1824" s="40"/>
    </row>
    <row r="1825" spans="14:44" ht="13.5">
      <c r="N1825" s="40"/>
      <c r="O1825" s="40"/>
      <c r="P1825" s="40"/>
      <c r="W1825" s="40"/>
      <c r="Z1825" s="40"/>
      <c r="AR1825" s="40"/>
    </row>
    <row r="1826" spans="14:44" ht="13.5">
      <c r="N1826" s="40"/>
      <c r="O1826" s="40"/>
      <c r="P1826" s="40"/>
      <c r="W1826" s="40"/>
      <c r="Z1826" s="40"/>
      <c r="AR1826" s="40"/>
    </row>
    <row r="1827" spans="14:44" ht="13.5">
      <c r="N1827" s="40"/>
      <c r="O1827" s="40"/>
      <c r="P1827" s="40"/>
      <c r="W1827" s="40"/>
      <c r="Z1827" s="40"/>
      <c r="AR1827" s="40"/>
    </row>
    <row r="1828" spans="14:44" ht="13.5">
      <c r="N1828" s="40"/>
      <c r="O1828" s="40"/>
      <c r="P1828" s="40"/>
      <c r="W1828" s="40"/>
      <c r="Z1828" s="40"/>
      <c r="AR1828" s="40"/>
    </row>
    <row r="1829" spans="14:44" ht="13.5">
      <c r="N1829" s="40"/>
      <c r="O1829" s="40"/>
      <c r="P1829" s="40"/>
      <c r="W1829" s="40"/>
      <c r="Z1829" s="40"/>
      <c r="AR1829" s="40"/>
    </row>
    <row r="1830" spans="14:44" ht="13.5">
      <c r="N1830" s="40"/>
      <c r="O1830" s="40"/>
      <c r="P1830" s="40"/>
      <c r="W1830" s="40"/>
      <c r="Z1830" s="40"/>
      <c r="AR1830" s="40"/>
    </row>
    <row r="1831" spans="14:44" ht="13.5">
      <c r="N1831" s="40"/>
      <c r="O1831" s="40"/>
      <c r="P1831" s="40"/>
      <c r="W1831" s="40"/>
      <c r="Z1831" s="40"/>
      <c r="AR1831" s="40"/>
    </row>
    <row r="1832" spans="14:44" ht="13.5">
      <c r="N1832" s="40"/>
      <c r="O1832" s="40"/>
      <c r="P1832" s="40"/>
      <c r="W1832" s="40"/>
      <c r="Z1832" s="40"/>
      <c r="AR1832" s="40"/>
    </row>
    <row r="1833" spans="14:44" ht="13.5">
      <c r="N1833" s="40"/>
      <c r="O1833" s="40"/>
      <c r="P1833" s="40"/>
      <c r="W1833" s="40"/>
      <c r="Z1833" s="40"/>
      <c r="AR1833" s="40"/>
    </row>
    <row r="1834" spans="14:44" ht="13.5">
      <c r="N1834" s="40"/>
      <c r="O1834" s="40"/>
      <c r="P1834" s="40"/>
      <c r="W1834" s="40"/>
      <c r="Z1834" s="40"/>
      <c r="AR1834" s="40"/>
    </row>
    <row r="1835" spans="14:44" ht="13.5">
      <c r="N1835" s="40"/>
      <c r="O1835" s="40"/>
      <c r="P1835" s="40"/>
      <c r="W1835" s="40"/>
      <c r="Z1835" s="40"/>
      <c r="AR1835" s="40"/>
    </row>
    <row r="1836" spans="14:44" ht="13.5">
      <c r="N1836" s="40"/>
      <c r="O1836" s="40"/>
      <c r="P1836" s="40"/>
      <c r="W1836" s="40"/>
      <c r="Z1836" s="40"/>
      <c r="AR1836" s="40"/>
    </row>
    <row r="1837" spans="14:44" ht="13.5">
      <c r="N1837" s="40"/>
      <c r="O1837" s="40"/>
      <c r="P1837" s="40"/>
      <c r="W1837" s="40"/>
      <c r="Z1837" s="40"/>
      <c r="AR1837" s="40"/>
    </row>
    <row r="1838" spans="14:44" ht="13.5">
      <c r="N1838" s="40"/>
      <c r="O1838" s="40"/>
      <c r="P1838" s="40"/>
      <c r="W1838" s="40"/>
      <c r="Z1838" s="40"/>
      <c r="AR1838" s="40"/>
    </row>
    <row r="1839" spans="14:44" ht="13.5">
      <c r="N1839" s="40"/>
      <c r="O1839" s="40"/>
      <c r="P1839" s="40"/>
      <c r="W1839" s="40"/>
      <c r="Z1839" s="40"/>
      <c r="AR1839" s="40"/>
    </row>
    <row r="1840" spans="14:44" ht="13.5">
      <c r="N1840" s="40"/>
      <c r="O1840" s="40"/>
      <c r="P1840" s="40"/>
      <c r="W1840" s="40"/>
      <c r="Z1840" s="40"/>
      <c r="AR1840" s="40"/>
    </row>
    <row r="1841" spans="14:44" ht="13.5">
      <c r="N1841" s="40"/>
      <c r="O1841" s="40"/>
      <c r="P1841" s="40"/>
      <c r="W1841" s="40"/>
      <c r="Z1841" s="40"/>
      <c r="AR1841" s="40"/>
    </row>
    <row r="1842" spans="14:44" ht="13.5">
      <c r="N1842" s="40"/>
      <c r="O1842" s="40"/>
      <c r="P1842" s="40"/>
      <c r="W1842" s="40"/>
      <c r="Z1842" s="40"/>
      <c r="AR1842" s="40"/>
    </row>
    <row r="1843" spans="14:44" ht="13.5">
      <c r="N1843" s="40"/>
      <c r="O1843" s="40"/>
      <c r="P1843" s="40"/>
      <c r="W1843" s="40"/>
      <c r="Z1843" s="40"/>
      <c r="AR1843" s="40"/>
    </row>
    <row r="1844" spans="14:44" ht="13.5">
      <c r="N1844" s="40"/>
      <c r="O1844" s="40"/>
      <c r="P1844" s="40"/>
      <c r="W1844" s="40"/>
      <c r="Z1844" s="40"/>
      <c r="AR1844" s="40"/>
    </row>
    <row r="1845" spans="14:44" ht="13.5">
      <c r="N1845" s="40"/>
      <c r="O1845" s="40"/>
      <c r="P1845" s="40"/>
      <c r="W1845" s="40"/>
      <c r="Z1845" s="40"/>
      <c r="AR1845" s="40"/>
    </row>
    <row r="1846" spans="14:44" ht="13.5">
      <c r="N1846" s="40"/>
      <c r="O1846" s="40"/>
      <c r="P1846" s="40"/>
      <c r="W1846" s="40"/>
      <c r="Z1846" s="40"/>
      <c r="AR1846" s="40"/>
    </row>
    <row r="1847" spans="14:44" ht="13.5">
      <c r="N1847" s="40"/>
      <c r="O1847" s="40"/>
      <c r="P1847" s="40"/>
      <c r="W1847" s="40"/>
      <c r="Z1847" s="40"/>
      <c r="AR1847" s="40"/>
    </row>
    <row r="1848" spans="14:44" ht="13.5">
      <c r="N1848" s="40"/>
      <c r="O1848" s="40"/>
      <c r="P1848" s="40"/>
      <c r="W1848" s="40"/>
      <c r="Z1848" s="40"/>
      <c r="AR1848" s="40"/>
    </row>
    <row r="1849" spans="14:44" ht="13.5">
      <c r="N1849" s="40"/>
      <c r="O1849" s="40"/>
      <c r="P1849" s="40"/>
      <c r="W1849" s="40"/>
      <c r="Z1849" s="40"/>
      <c r="AR1849" s="40"/>
    </row>
    <row r="1850" spans="14:44" ht="13.5">
      <c r="N1850" s="40"/>
      <c r="O1850" s="40"/>
      <c r="P1850" s="40"/>
      <c r="W1850" s="40"/>
      <c r="Z1850" s="40"/>
      <c r="AR1850" s="40"/>
    </row>
    <row r="1851" spans="14:44" ht="13.5">
      <c r="N1851" s="40"/>
      <c r="O1851" s="40"/>
      <c r="P1851" s="40"/>
      <c r="W1851" s="40"/>
      <c r="Z1851" s="40"/>
      <c r="AR1851" s="40"/>
    </row>
    <row r="1852" spans="14:44" ht="13.5">
      <c r="N1852" s="40"/>
      <c r="O1852" s="40"/>
      <c r="P1852" s="40"/>
      <c r="W1852" s="40"/>
      <c r="Z1852" s="40"/>
      <c r="AR1852" s="40"/>
    </row>
    <row r="1853" spans="14:44" ht="13.5">
      <c r="N1853" s="40"/>
      <c r="O1853" s="40"/>
      <c r="P1853" s="40"/>
      <c r="W1853" s="40"/>
      <c r="Z1853" s="40"/>
      <c r="AR1853" s="40"/>
    </row>
    <row r="1854" spans="14:44" ht="13.5">
      <c r="N1854" s="40"/>
      <c r="O1854" s="40"/>
      <c r="P1854" s="40"/>
      <c r="W1854" s="40"/>
      <c r="Z1854" s="40"/>
      <c r="AR1854" s="40"/>
    </row>
    <row r="1855" spans="14:44" ht="13.5">
      <c r="N1855" s="40"/>
      <c r="O1855" s="40"/>
      <c r="P1855" s="40"/>
      <c r="W1855" s="40"/>
      <c r="Z1855" s="40"/>
      <c r="AR1855" s="40"/>
    </row>
    <row r="1856" spans="14:44" ht="13.5">
      <c r="N1856" s="40"/>
      <c r="O1856" s="40"/>
      <c r="P1856" s="40"/>
      <c r="W1856" s="40"/>
      <c r="Z1856" s="40"/>
      <c r="AR1856" s="40"/>
    </row>
    <row r="1857" spans="14:44" ht="13.5">
      <c r="N1857" s="40"/>
      <c r="O1857" s="40"/>
      <c r="P1857" s="40"/>
      <c r="W1857" s="40"/>
      <c r="Z1857" s="40"/>
      <c r="AR1857" s="40"/>
    </row>
    <row r="1858" spans="14:44" ht="13.5">
      <c r="N1858" s="40"/>
      <c r="O1858" s="40"/>
      <c r="P1858" s="40"/>
      <c r="W1858" s="40"/>
      <c r="Z1858" s="40"/>
      <c r="AR1858" s="40"/>
    </row>
    <row r="1859" spans="14:44" ht="13.5">
      <c r="N1859" s="40"/>
      <c r="O1859" s="40"/>
      <c r="P1859" s="40"/>
      <c r="W1859" s="40"/>
      <c r="Z1859" s="40"/>
      <c r="AR1859" s="40"/>
    </row>
    <row r="1860" spans="14:44" ht="13.5">
      <c r="N1860" s="40"/>
      <c r="O1860" s="40"/>
      <c r="P1860" s="40"/>
      <c r="W1860" s="40"/>
      <c r="Z1860" s="40"/>
      <c r="AR1860" s="40"/>
    </row>
    <row r="1861" spans="14:44" ht="13.5">
      <c r="N1861" s="40"/>
      <c r="O1861" s="40"/>
      <c r="P1861" s="40"/>
      <c r="W1861" s="40"/>
      <c r="Z1861" s="40"/>
      <c r="AR1861" s="40"/>
    </row>
    <row r="1862" spans="14:44" ht="13.5">
      <c r="N1862" s="40"/>
      <c r="O1862" s="40"/>
      <c r="P1862" s="40"/>
      <c r="W1862" s="40"/>
      <c r="Z1862" s="40"/>
      <c r="AR1862" s="40"/>
    </row>
    <row r="1863" spans="14:44" ht="13.5">
      <c r="N1863" s="40"/>
      <c r="O1863" s="40"/>
      <c r="P1863" s="40"/>
      <c r="W1863" s="40"/>
      <c r="Z1863" s="40"/>
      <c r="AR1863" s="40"/>
    </row>
    <row r="1864" spans="14:44" ht="13.5">
      <c r="N1864" s="40"/>
      <c r="O1864" s="40"/>
      <c r="P1864" s="40"/>
      <c r="W1864" s="40"/>
      <c r="Z1864" s="40"/>
      <c r="AR1864" s="40"/>
    </row>
    <row r="1865" spans="14:44" ht="13.5">
      <c r="N1865" s="40"/>
      <c r="O1865" s="40"/>
      <c r="P1865" s="40"/>
      <c r="W1865" s="40"/>
      <c r="Z1865" s="40"/>
      <c r="AR1865" s="40"/>
    </row>
    <row r="1866" spans="14:44" ht="13.5">
      <c r="N1866" s="40"/>
      <c r="O1866" s="40"/>
      <c r="P1866" s="40"/>
      <c r="W1866" s="40"/>
      <c r="Z1866" s="40"/>
      <c r="AR1866" s="40"/>
    </row>
    <row r="1867" spans="14:44" ht="13.5">
      <c r="N1867" s="40"/>
      <c r="O1867" s="40"/>
      <c r="P1867" s="40"/>
      <c r="W1867" s="40"/>
      <c r="Z1867" s="40"/>
      <c r="AR1867" s="40"/>
    </row>
    <row r="1868" spans="14:44" ht="13.5">
      <c r="N1868" s="40"/>
      <c r="O1868" s="40"/>
      <c r="P1868" s="40"/>
      <c r="W1868" s="40"/>
      <c r="Z1868" s="40"/>
      <c r="AR1868" s="40"/>
    </row>
    <row r="1869" spans="14:44" ht="13.5">
      <c r="N1869" s="40"/>
      <c r="O1869" s="40"/>
      <c r="P1869" s="40"/>
      <c r="W1869" s="40"/>
      <c r="Z1869" s="40"/>
      <c r="AR1869" s="40"/>
    </row>
    <row r="1870" spans="14:44" ht="13.5">
      <c r="N1870" s="40"/>
      <c r="O1870" s="40"/>
      <c r="P1870" s="40"/>
      <c r="W1870" s="40"/>
      <c r="Z1870" s="40"/>
      <c r="AR1870" s="40"/>
    </row>
    <row r="1871" spans="14:44" ht="13.5">
      <c r="N1871" s="40"/>
      <c r="O1871" s="40"/>
      <c r="P1871" s="40"/>
      <c r="W1871" s="40"/>
      <c r="Z1871" s="40"/>
      <c r="AR1871" s="40"/>
    </row>
    <row r="1872" spans="14:44" ht="13.5">
      <c r="N1872" s="40"/>
      <c r="O1872" s="40"/>
      <c r="P1872" s="40"/>
      <c r="W1872" s="40"/>
      <c r="Z1872" s="40"/>
      <c r="AR1872" s="40"/>
    </row>
    <row r="1873" spans="14:44" ht="13.5">
      <c r="N1873" s="40"/>
      <c r="O1873" s="40"/>
      <c r="P1873" s="40"/>
      <c r="W1873" s="40"/>
      <c r="Z1873" s="40"/>
      <c r="AR1873" s="40"/>
    </row>
    <row r="1874" spans="14:44" ht="13.5">
      <c r="N1874" s="40"/>
      <c r="O1874" s="40"/>
      <c r="P1874" s="40"/>
      <c r="W1874" s="40"/>
      <c r="Z1874" s="40"/>
      <c r="AR1874" s="40"/>
    </row>
    <row r="1875" spans="14:44" ht="13.5">
      <c r="N1875" s="40"/>
      <c r="O1875" s="40"/>
      <c r="P1875" s="40"/>
      <c r="W1875" s="40"/>
      <c r="Z1875" s="40"/>
      <c r="AR1875" s="40"/>
    </row>
    <row r="1876" spans="14:44" ht="13.5">
      <c r="N1876" s="40"/>
      <c r="O1876" s="40"/>
      <c r="P1876" s="40"/>
      <c r="W1876" s="40"/>
      <c r="Z1876" s="40"/>
      <c r="AR1876" s="40"/>
    </row>
    <row r="1877" spans="14:44" ht="13.5">
      <c r="N1877" s="40"/>
      <c r="O1877" s="40"/>
      <c r="P1877" s="40"/>
      <c r="W1877" s="40"/>
      <c r="Z1877" s="40"/>
      <c r="AR1877" s="40"/>
    </row>
    <row r="1878" spans="14:44" ht="13.5">
      <c r="N1878" s="40"/>
      <c r="O1878" s="40"/>
      <c r="P1878" s="40"/>
      <c r="W1878" s="40"/>
      <c r="Z1878" s="40"/>
      <c r="AR1878" s="40"/>
    </row>
    <row r="1879" spans="14:44" ht="13.5">
      <c r="N1879" s="40"/>
      <c r="O1879" s="40"/>
      <c r="P1879" s="40"/>
      <c r="W1879" s="40"/>
      <c r="Z1879" s="40"/>
      <c r="AR1879" s="40"/>
    </row>
    <row r="1880" spans="14:44" ht="13.5">
      <c r="N1880" s="40"/>
      <c r="O1880" s="40"/>
      <c r="P1880" s="40"/>
      <c r="W1880" s="40"/>
      <c r="Z1880" s="40"/>
      <c r="AR1880" s="40"/>
    </row>
    <row r="1881" spans="14:44" ht="13.5">
      <c r="N1881" s="40"/>
      <c r="O1881" s="40"/>
      <c r="P1881" s="40"/>
      <c r="W1881" s="40"/>
      <c r="Z1881" s="40"/>
      <c r="AR1881" s="40"/>
    </row>
    <row r="1882" spans="14:44" ht="13.5">
      <c r="N1882" s="40"/>
      <c r="O1882" s="40"/>
      <c r="P1882" s="40"/>
      <c r="W1882" s="40"/>
      <c r="Z1882" s="40"/>
      <c r="AR1882" s="40"/>
    </row>
    <row r="1883" spans="14:44" ht="13.5">
      <c r="N1883" s="40"/>
      <c r="O1883" s="40"/>
      <c r="P1883" s="40"/>
      <c r="W1883" s="40"/>
      <c r="Z1883" s="40"/>
      <c r="AR1883" s="40"/>
    </row>
    <row r="1884" spans="14:44" ht="13.5">
      <c r="N1884" s="40"/>
      <c r="O1884" s="40"/>
      <c r="P1884" s="40"/>
      <c r="W1884" s="40"/>
      <c r="Z1884" s="40"/>
      <c r="AR1884" s="40"/>
    </row>
    <row r="1885" spans="14:44" ht="13.5">
      <c r="N1885" s="40"/>
      <c r="O1885" s="40"/>
      <c r="P1885" s="40"/>
      <c r="W1885" s="40"/>
      <c r="Z1885" s="40"/>
      <c r="AR1885" s="40"/>
    </row>
    <row r="1886" spans="14:44" ht="13.5">
      <c r="N1886" s="40"/>
      <c r="O1886" s="40"/>
      <c r="P1886" s="40"/>
      <c r="W1886" s="40"/>
      <c r="Z1886" s="40"/>
      <c r="AR1886" s="40"/>
    </row>
    <row r="1887" spans="14:44" ht="13.5">
      <c r="N1887" s="40"/>
      <c r="O1887" s="40"/>
      <c r="P1887" s="40"/>
      <c r="W1887" s="40"/>
      <c r="Z1887" s="40"/>
      <c r="AR1887" s="40"/>
    </row>
    <row r="1888" spans="14:44" ht="13.5">
      <c r="N1888" s="40"/>
      <c r="O1888" s="40"/>
      <c r="P1888" s="40"/>
      <c r="W1888" s="40"/>
      <c r="Z1888" s="40"/>
      <c r="AR1888" s="40"/>
    </row>
    <row r="1889" spans="14:44" ht="13.5">
      <c r="N1889" s="40"/>
      <c r="O1889" s="40"/>
      <c r="P1889" s="40"/>
      <c r="W1889" s="40"/>
      <c r="Z1889" s="40"/>
      <c r="AR1889" s="40"/>
    </row>
    <row r="1890" spans="14:44" ht="13.5">
      <c r="N1890" s="40"/>
      <c r="O1890" s="40"/>
      <c r="P1890" s="40"/>
      <c r="W1890" s="40"/>
      <c r="Z1890" s="40"/>
      <c r="AR1890" s="40"/>
    </row>
    <row r="1891" spans="14:44" ht="13.5">
      <c r="N1891" s="40"/>
      <c r="O1891" s="40"/>
      <c r="P1891" s="40"/>
      <c r="W1891" s="40"/>
      <c r="Z1891" s="40"/>
      <c r="AR1891" s="40"/>
    </row>
    <row r="1892" spans="14:44" ht="13.5">
      <c r="N1892" s="40"/>
      <c r="O1892" s="40"/>
      <c r="P1892" s="40"/>
      <c r="W1892" s="40"/>
      <c r="Z1892" s="40"/>
      <c r="AR1892" s="40"/>
    </row>
    <row r="1893" spans="14:44" ht="13.5">
      <c r="N1893" s="40"/>
      <c r="O1893" s="40"/>
      <c r="P1893" s="40"/>
      <c r="W1893" s="40"/>
      <c r="Z1893" s="40"/>
      <c r="AR1893" s="40"/>
    </row>
    <row r="1894" spans="14:44" ht="13.5">
      <c r="N1894" s="40"/>
      <c r="O1894" s="40"/>
      <c r="P1894" s="40"/>
      <c r="W1894" s="40"/>
      <c r="Z1894" s="40"/>
      <c r="AR1894" s="40"/>
    </row>
    <row r="1895" spans="14:44" ht="13.5">
      <c r="N1895" s="40"/>
      <c r="O1895" s="40"/>
      <c r="P1895" s="40"/>
      <c r="W1895" s="40"/>
      <c r="Z1895" s="40"/>
      <c r="AR1895" s="40"/>
    </row>
    <row r="1896" spans="14:44" ht="13.5">
      <c r="N1896" s="40"/>
      <c r="O1896" s="40"/>
      <c r="P1896" s="40"/>
      <c r="W1896" s="40"/>
      <c r="Z1896" s="40"/>
      <c r="AR1896" s="40"/>
    </row>
    <row r="1897" spans="14:44" ht="13.5">
      <c r="N1897" s="40"/>
      <c r="O1897" s="40"/>
      <c r="P1897" s="40"/>
      <c r="W1897" s="40"/>
      <c r="Z1897" s="40"/>
      <c r="AR1897" s="40"/>
    </row>
    <row r="1898" spans="14:44" ht="13.5">
      <c r="N1898" s="40"/>
      <c r="O1898" s="40"/>
      <c r="P1898" s="40"/>
      <c r="W1898" s="40"/>
      <c r="Z1898" s="40"/>
      <c r="AR1898" s="40"/>
    </row>
    <row r="1899" spans="14:44" ht="13.5">
      <c r="N1899" s="40"/>
      <c r="O1899" s="40"/>
      <c r="P1899" s="40"/>
      <c r="W1899" s="40"/>
      <c r="Z1899" s="40"/>
      <c r="AR1899" s="40"/>
    </row>
    <row r="1900" spans="14:44" ht="13.5">
      <c r="N1900" s="40"/>
      <c r="O1900" s="40"/>
      <c r="P1900" s="40"/>
      <c r="W1900" s="40"/>
      <c r="Z1900" s="40"/>
      <c r="AR1900" s="40"/>
    </row>
    <row r="1901" spans="14:44" ht="13.5">
      <c r="N1901" s="40"/>
      <c r="O1901" s="40"/>
      <c r="P1901" s="40"/>
      <c r="W1901" s="40"/>
      <c r="Z1901" s="40"/>
      <c r="AR1901" s="40"/>
    </row>
    <row r="1902" spans="14:44" ht="13.5">
      <c r="N1902" s="40"/>
      <c r="O1902" s="40"/>
      <c r="P1902" s="40"/>
      <c r="W1902" s="40"/>
      <c r="Z1902" s="40"/>
      <c r="AR1902" s="40"/>
    </row>
    <row r="1903" spans="14:44" ht="13.5">
      <c r="N1903" s="40"/>
      <c r="O1903" s="40"/>
      <c r="P1903" s="40"/>
      <c r="W1903" s="40"/>
      <c r="Z1903" s="40"/>
      <c r="AR1903" s="40"/>
    </row>
    <row r="1904" spans="14:44" ht="13.5">
      <c r="N1904" s="40"/>
      <c r="O1904" s="40"/>
      <c r="P1904" s="40"/>
      <c r="W1904" s="40"/>
      <c r="Z1904" s="40"/>
      <c r="AR1904" s="40"/>
    </row>
    <row r="1905" spans="14:44" ht="13.5">
      <c r="N1905" s="40"/>
      <c r="O1905" s="40"/>
      <c r="P1905" s="40"/>
      <c r="W1905" s="40"/>
      <c r="Z1905" s="40"/>
      <c r="AR1905" s="40"/>
    </row>
    <row r="1906" spans="14:44" ht="13.5">
      <c r="N1906" s="40"/>
      <c r="O1906" s="40"/>
      <c r="P1906" s="40"/>
      <c r="W1906" s="40"/>
      <c r="Z1906" s="40"/>
      <c r="AR1906" s="40"/>
    </row>
    <row r="1907" spans="14:44" ht="13.5">
      <c r="N1907" s="40"/>
      <c r="O1907" s="40"/>
      <c r="P1907" s="40"/>
      <c r="W1907" s="40"/>
      <c r="Z1907" s="40"/>
      <c r="AR1907" s="40"/>
    </row>
    <row r="1908" spans="14:44" ht="13.5">
      <c r="N1908" s="40"/>
      <c r="O1908" s="40"/>
      <c r="P1908" s="40"/>
      <c r="W1908" s="40"/>
      <c r="Z1908" s="40"/>
      <c r="AR1908" s="40"/>
    </row>
    <row r="1909" spans="14:44" ht="13.5">
      <c r="N1909" s="40"/>
      <c r="O1909" s="40"/>
      <c r="P1909" s="40"/>
      <c r="W1909" s="40"/>
      <c r="Z1909" s="40"/>
      <c r="AR1909" s="40"/>
    </row>
    <row r="1910" spans="14:44" ht="13.5">
      <c r="N1910" s="40"/>
      <c r="O1910" s="40"/>
      <c r="P1910" s="40"/>
      <c r="W1910" s="40"/>
      <c r="Z1910" s="40"/>
      <c r="AR1910" s="40"/>
    </row>
    <row r="1911" spans="14:44" ht="13.5">
      <c r="N1911" s="40"/>
      <c r="O1911" s="40"/>
      <c r="P1911" s="40"/>
      <c r="W1911" s="40"/>
      <c r="Z1911" s="40"/>
      <c r="AR1911" s="40"/>
    </row>
    <row r="1912" spans="14:44" ht="13.5">
      <c r="N1912" s="40"/>
      <c r="O1912" s="40"/>
      <c r="P1912" s="40"/>
      <c r="W1912" s="40"/>
      <c r="Z1912" s="40"/>
      <c r="AR1912" s="40"/>
    </row>
    <row r="1913" spans="14:44" ht="13.5">
      <c r="N1913" s="40"/>
      <c r="O1913" s="40"/>
      <c r="P1913" s="40"/>
      <c r="W1913" s="40"/>
      <c r="Z1913" s="40"/>
      <c r="AR1913" s="40"/>
    </row>
    <row r="1914" spans="14:44" ht="13.5">
      <c r="N1914" s="40"/>
      <c r="O1914" s="40"/>
      <c r="P1914" s="40"/>
      <c r="W1914" s="40"/>
      <c r="Z1914" s="40"/>
      <c r="AR1914" s="40"/>
    </row>
    <row r="1915" spans="14:44" ht="13.5">
      <c r="N1915" s="40"/>
      <c r="O1915" s="40"/>
      <c r="P1915" s="40"/>
      <c r="W1915" s="40"/>
      <c r="Z1915" s="40"/>
      <c r="AR1915" s="40"/>
    </row>
    <row r="1916" spans="14:44" ht="13.5">
      <c r="N1916" s="40"/>
      <c r="O1916" s="40"/>
      <c r="P1916" s="40"/>
      <c r="W1916" s="40"/>
      <c r="Z1916" s="40"/>
      <c r="AR1916" s="40"/>
    </row>
    <row r="1917" spans="14:44" ht="13.5">
      <c r="N1917" s="40"/>
      <c r="O1917" s="40"/>
      <c r="P1917" s="40"/>
      <c r="W1917" s="40"/>
      <c r="Z1917" s="40"/>
      <c r="AR1917" s="40"/>
    </row>
    <row r="1918" spans="14:44" ht="13.5">
      <c r="N1918" s="40"/>
      <c r="O1918" s="40"/>
      <c r="P1918" s="40"/>
      <c r="W1918" s="40"/>
      <c r="Z1918" s="40"/>
      <c r="AR1918" s="40"/>
    </row>
    <row r="1919" spans="14:44" ht="13.5">
      <c r="N1919" s="40"/>
      <c r="O1919" s="40"/>
      <c r="P1919" s="40"/>
      <c r="W1919" s="40"/>
      <c r="Z1919" s="40"/>
      <c r="AR1919" s="40"/>
    </row>
    <row r="1920" spans="14:44" ht="13.5">
      <c r="N1920" s="40"/>
      <c r="O1920" s="40"/>
      <c r="P1920" s="40"/>
      <c r="W1920" s="40"/>
      <c r="Z1920" s="40"/>
      <c r="AR1920" s="40"/>
    </row>
    <row r="1921" spans="14:44" ht="13.5">
      <c r="N1921" s="40"/>
      <c r="O1921" s="40"/>
      <c r="P1921" s="40"/>
      <c r="W1921" s="40"/>
      <c r="Z1921" s="40"/>
      <c r="AR1921" s="40"/>
    </row>
    <row r="1922" spans="14:44" ht="13.5">
      <c r="N1922" s="40"/>
      <c r="O1922" s="40"/>
      <c r="P1922" s="40"/>
      <c r="W1922" s="40"/>
      <c r="Z1922" s="40"/>
      <c r="AR1922" s="40"/>
    </row>
    <row r="1923" spans="14:44" ht="13.5">
      <c r="N1923" s="40"/>
      <c r="O1923" s="40"/>
      <c r="P1923" s="40"/>
      <c r="W1923" s="40"/>
      <c r="Z1923" s="40"/>
      <c r="AR1923" s="40"/>
    </row>
    <row r="1924" spans="14:44" ht="13.5">
      <c r="N1924" s="40"/>
      <c r="O1924" s="40"/>
      <c r="P1924" s="40"/>
      <c r="W1924" s="40"/>
      <c r="Z1924" s="40"/>
      <c r="AR1924" s="40"/>
    </row>
    <row r="1925" spans="14:44" ht="13.5">
      <c r="N1925" s="40"/>
      <c r="O1925" s="40"/>
      <c r="P1925" s="40"/>
      <c r="W1925" s="40"/>
      <c r="Z1925" s="40"/>
      <c r="AR1925" s="40"/>
    </row>
    <row r="1926" spans="14:44" ht="13.5">
      <c r="N1926" s="40"/>
      <c r="O1926" s="40"/>
      <c r="P1926" s="40"/>
      <c r="W1926" s="40"/>
      <c r="Z1926" s="40"/>
      <c r="AR1926" s="40"/>
    </row>
    <row r="1927" spans="14:44" ht="13.5">
      <c r="N1927" s="40"/>
      <c r="O1927" s="40"/>
      <c r="P1927" s="40"/>
      <c r="W1927" s="40"/>
      <c r="Z1927" s="40"/>
      <c r="AR1927" s="40"/>
    </row>
    <row r="1928" spans="14:44" ht="13.5">
      <c r="N1928" s="40"/>
      <c r="O1928" s="40"/>
      <c r="P1928" s="40"/>
      <c r="W1928" s="40"/>
      <c r="Z1928" s="40"/>
      <c r="AR1928" s="40"/>
    </row>
    <row r="1929" spans="14:44" ht="13.5">
      <c r="N1929" s="40"/>
      <c r="O1929" s="40"/>
      <c r="P1929" s="40"/>
      <c r="W1929" s="40"/>
      <c r="Z1929" s="40"/>
      <c r="AR1929" s="40"/>
    </row>
    <row r="1930" spans="14:44" ht="13.5">
      <c r="N1930" s="40"/>
      <c r="O1930" s="40"/>
      <c r="P1930" s="40"/>
      <c r="W1930" s="40"/>
      <c r="Z1930" s="40"/>
      <c r="AR1930" s="40"/>
    </row>
    <row r="1931" spans="14:44" ht="13.5">
      <c r="N1931" s="40"/>
      <c r="O1931" s="40"/>
      <c r="P1931" s="40"/>
      <c r="W1931" s="40"/>
      <c r="Z1931" s="40"/>
      <c r="AR1931" s="40"/>
    </row>
    <row r="1932" spans="14:44" ht="13.5">
      <c r="N1932" s="40"/>
      <c r="O1932" s="40"/>
      <c r="P1932" s="40"/>
      <c r="W1932" s="40"/>
      <c r="Z1932" s="40"/>
      <c r="AR1932" s="40"/>
    </row>
    <row r="1933" spans="14:44" ht="13.5">
      <c r="N1933" s="40"/>
      <c r="O1933" s="40"/>
      <c r="P1933" s="40"/>
      <c r="W1933" s="40"/>
      <c r="Z1933" s="40"/>
      <c r="AR1933" s="40"/>
    </row>
    <row r="1934" spans="14:44" ht="13.5">
      <c r="N1934" s="40"/>
      <c r="O1934" s="40"/>
      <c r="P1934" s="40"/>
      <c r="W1934" s="40"/>
      <c r="Z1934" s="40"/>
      <c r="AR1934" s="40"/>
    </row>
    <row r="1935" spans="14:44" ht="13.5">
      <c r="N1935" s="40"/>
      <c r="O1935" s="40"/>
      <c r="P1935" s="40"/>
      <c r="W1935" s="40"/>
      <c r="Z1935" s="40"/>
      <c r="AR1935" s="40"/>
    </row>
    <row r="1936" spans="14:44" ht="13.5">
      <c r="N1936" s="40"/>
      <c r="O1936" s="40"/>
      <c r="P1936" s="40"/>
      <c r="W1936" s="40"/>
      <c r="Z1936" s="40"/>
      <c r="AR1936" s="40"/>
    </row>
    <row r="1937" spans="14:44" ht="13.5">
      <c r="N1937" s="40"/>
      <c r="O1937" s="40"/>
      <c r="P1937" s="40"/>
      <c r="W1937" s="40"/>
      <c r="Z1937" s="40"/>
      <c r="AR1937" s="40"/>
    </row>
    <row r="1938" spans="14:44" ht="13.5">
      <c r="N1938" s="40"/>
      <c r="O1938" s="40"/>
      <c r="P1938" s="40"/>
      <c r="W1938" s="40"/>
      <c r="Z1938" s="40"/>
      <c r="AR1938" s="40"/>
    </row>
    <row r="1939" spans="14:44" ht="13.5">
      <c r="N1939" s="40"/>
      <c r="O1939" s="40"/>
      <c r="P1939" s="40"/>
      <c r="W1939" s="40"/>
      <c r="Z1939" s="40"/>
      <c r="AR1939" s="40"/>
    </row>
    <row r="1940" spans="14:44" ht="13.5">
      <c r="N1940" s="40"/>
      <c r="O1940" s="40"/>
      <c r="P1940" s="40"/>
      <c r="W1940" s="40"/>
      <c r="Z1940" s="40"/>
      <c r="AR1940" s="40"/>
    </row>
    <row r="1941" spans="14:44" ht="13.5">
      <c r="N1941" s="40"/>
      <c r="O1941" s="40"/>
      <c r="P1941" s="40"/>
      <c r="W1941" s="40"/>
      <c r="Z1941" s="40"/>
      <c r="AR1941" s="40"/>
    </row>
    <row r="1942" spans="14:44" ht="13.5">
      <c r="N1942" s="40"/>
      <c r="O1942" s="40"/>
      <c r="P1942" s="40"/>
      <c r="W1942" s="40"/>
      <c r="Z1942" s="40"/>
      <c r="AR1942" s="40"/>
    </row>
    <row r="1943" spans="14:44" ht="13.5">
      <c r="N1943" s="40"/>
      <c r="O1943" s="40"/>
      <c r="P1943" s="40"/>
      <c r="W1943" s="40"/>
      <c r="Z1943" s="40"/>
      <c r="AR1943" s="40"/>
    </row>
    <row r="1944" spans="14:44" ht="13.5">
      <c r="N1944" s="40"/>
      <c r="O1944" s="40"/>
      <c r="P1944" s="40"/>
      <c r="W1944" s="40"/>
      <c r="Z1944" s="40"/>
      <c r="AR1944" s="40"/>
    </row>
    <row r="1945" spans="14:44" ht="13.5">
      <c r="N1945" s="40"/>
      <c r="O1945" s="40"/>
      <c r="P1945" s="40"/>
      <c r="W1945" s="40"/>
      <c r="Z1945" s="40"/>
      <c r="AR1945" s="40"/>
    </row>
    <row r="1946" spans="14:44" ht="13.5">
      <c r="N1946" s="40"/>
      <c r="O1946" s="40"/>
      <c r="P1946" s="40"/>
      <c r="W1946" s="40"/>
      <c r="Z1946" s="40"/>
      <c r="AR1946" s="40"/>
    </row>
    <row r="1947" spans="14:44" ht="13.5">
      <c r="N1947" s="40"/>
      <c r="O1947" s="40"/>
      <c r="P1947" s="40"/>
      <c r="W1947" s="40"/>
      <c r="Z1947" s="40"/>
      <c r="AR1947" s="40"/>
    </row>
    <row r="1948" spans="14:44" ht="13.5">
      <c r="N1948" s="40"/>
      <c r="O1948" s="40"/>
      <c r="P1948" s="40"/>
      <c r="W1948" s="40"/>
      <c r="Z1948" s="40"/>
      <c r="AR1948" s="40"/>
    </row>
    <row r="1949" spans="14:44" ht="13.5">
      <c r="N1949" s="40"/>
      <c r="O1949" s="40"/>
      <c r="P1949" s="40"/>
      <c r="W1949" s="40"/>
      <c r="Z1949" s="40"/>
      <c r="AR1949" s="40"/>
    </row>
    <row r="1950" spans="14:44" ht="13.5">
      <c r="N1950" s="40"/>
      <c r="O1950" s="40"/>
      <c r="P1950" s="40"/>
      <c r="W1950" s="40"/>
      <c r="Z1950" s="40"/>
      <c r="AR1950" s="40"/>
    </row>
    <row r="1951" spans="14:44" ht="13.5">
      <c r="N1951" s="40"/>
      <c r="O1951" s="40"/>
      <c r="P1951" s="40"/>
      <c r="W1951" s="40"/>
      <c r="Z1951" s="40"/>
      <c r="AR1951" s="40"/>
    </row>
    <row r="1952" spans="14:44" ht="13.5">
      <c r="N1952" s="40"/>
      <c r="O1952" s="40"/>
      <c r="P1952" s="40"/>
      <c r="W1952" s="40"/>
      <c r="Z1952" s="40"/>
      <c r="AR1952" s="40"/>
    </row>
    <row r="1953" spans="14:44" ht="13.5">
      <c r="N1953" s="40"/>
      <c r="O1953" s="40"/>
      <c r="P1953" s="40"/>
      <c r="W1953" s="40"/>
      <c r="Z1953" s="40"/>
      <c r="AR1953" s="40"/>
    </row>
    <row r="1954" spans="14:44" ht="13.5">
      <c r="N1954" s="40"/>
      <c r="O1954" s="40"/>
      <c r="P1954" s="40"/>
      <c r="W1954" s="40"/>
      <c r="Z1954" s="40"/>
      <c r="AR1954" s="40"/>
    </row>
    <row r="1955" spans="14:44" ht="13.5">
      <c r="N1955" s="40"/>
      <c r="O1955" s="40"/>
      <c r="P1955" s="40"/>
      <c r="W1955" s="40"/>
      <c r="Z1955" s="40"/>
      <c r="AR1955" s="40"/>
    </row>
    <row r="1956" spans="14:44" ht="13.5">
      <c r="N1956" s="40"/>
      <c r="O1956" s="40"/>
      <c r="P1956" s="40"/>
      <c r="W1956" s="40"/>
      <c r="Z1956" s="40"/>
      <c r="AR1956" s="40"/>
    </row>
    <row r="1957" spans="14:44" ht="13.5">
      <c r="N1957" s="40"/>
      <c r="O1957" s="40"/>
      <c r="P1957" s="40"/>
      <c r="W1957" s="40"/>
      <c r="Z1957" s="40"/>
      <c r="AR1957" s="40"/>
    </row>
    <row r="1958" spans="14:44" ht="13.5">
      <c r="N1958" s="40"/>
      <c r="O1958" s="40"/>
      <c r="P1958" s="40"/>
      <c r="W1958" s="40"/>
      <c r="Z1958" s="40"/>
      <c r="AR1958" s="40"/>
    </row>
    <row r="1959" spans="14:44" ht="13.5">
      <c r="N1959" s="40"/>
      <c r="O1959" s="40"/>
      <c r="P1959" s="40"/>
      <c r="W1959" s="40"/>
      <c r="Z1959" s="40"/>
      <c r="AR1959" s="40"/>
    </row>
    <row r="1960" spans="14:44" ht="13.5">
      <c r="N1960" s="40"/>
      <c r="O1960" s="40"/>
      <c r="P1960" s="40"/>
      <c r="W1960" s="40"/>
      <c r="Z1960" s="40"/>
      <c r="AR1960" s="40"/>
    </row>
    <row r="1961" spans="14:44" ht="13.5">
      <c r="N1961" s="40"/>
      <c r="O1961" s="40"/>
      <c r="P1961" s="40"/>
      <c r="W1961" s="40"/>
      <c r="Z1961" s="40"/>
      <c r="AR1961" s="40"/>
    </row>
    <row r="1962" spans="14:44" ht="13.5">
      <c r="N1962" s="40"/>
      <c r="O1962" s="40"/>
      <c r="P1962" s="40"/>
      <c r="W1962" s="40"/>
      <c r="Z1962" s="40"/>
      <c r="AR1962" s="40"/>
    </row>
    <row r="1963" spans="14:44" ht="13.5">
      <c r="N1963" s="40"/>
      <c r="O1963" s="40"/>
      <c r="P1963" s="40"/>
      <c r="W1963" s="40"/>
      <c r="Z1963" s="40"/>
      <c r="AR1963" s="40"/>
    </row>
    <row r="1964" spans="14:44" ht="13.5">
      <c r="N1964" s="40"/>
      <c r="O1964" s="40"/>
      <c r="P1964" s="40"/>
      <c r="W1964" s="40"/>
      <c r="Z1964" s="40"/>
      <c r="AR1964" s="40"/>
    </row>
    <row r="1965" spans="14:44" ht="13.5">
      <c r="N1965" s="40"/>
      <c r="O1965" s="40"/>
      <c r="P1965" s="40"/>
      <c r="W1965" s="40"/>
      <c r="Z1965" s="40"/>
      <c r="AR1965" s="40"/>
    </row>
    <row r="1966" spans="14:44" ht="13.5">
      <c r="N1966" s="40"/>
      <c r="O1966" s="40"/>
      <c r="P1966" s="40"/>
      <c r="W1966" s="40"/>
      <c r="Z1966" s="40"/>
      <c r="AR1966" s="40"/>
    </row>
    <row r="1967" spans="14:44" ht="13.5">
      <c r="N1967" s="40"/>
      <c r="O1967" s="40"/>
      <c r="P1967" s="40"/>
      <c r="W1967" s="40"/>
      <c r="Z1967" s="40"/>
      <c r="AR1967" s="40"/>
    </row>
    <row r="1968" spans="14:44" ht="13.5">
      <c r="N1968" s="40"/>
      <c r="O1968" s="40"/>
      <c r="P1968" s="40"/>
      <c r="W1968" s="40"/>
      <c r="Z1968" s="40"/>
      <c r="AR1968" s="40"/>
    </row>
    <row r="1969" spans="14:44" ht="13.5">
      <c r="N1969" s="40"/>
      <c r="O1969" s="40"/>
      <c r="P1969" s="40"/>
      <c r="W1969" s="40"/>
      <c r="Z1969" s="40"/>
      <c r="AR1969" s="40"/>
    </row>
    <row r="1970" spans="14:44" ht="13.5">
      <c r="N1970" s="40"/>
      <c r="O1970" s="40"/>
      <c r="P1970" s="40"/>
      <c r="W1970" s="40"/>
      <c r="Z1970" s="40"/>
      <c r="AR1970" s="40"/>
    </row>
    <row r="1971" spans="14:44" ht="13.5">
      <c r="N1971" s="40"/>
      <c r="O1971" s="40"/>
      <c r="P1971" s="40"/>
      <c r="W1971" s="40"/>
      <c r="Z1971" s="40"/>
      <c r="AR1971" s="40"/>
    </row>
    <row r="1972" spans="14:44" ht="13.5">
      <c r="N1972" s="40"/>
      <c r="O1972" s="40"/>
      <c r="P1972" s="40"/>
      <c r="W1972" s="40"/>
      <c r="Z1972" s="40"/>
      <c r="AR1972" s="40"/>
    </row>
    <row r="1973" spans="14:44" ht="13.5">
      <c r="N1973" s="40"/>
      <c r="O1973" s="40"/>
      <c r="P1973" s="40"/>
      <c r="W1973" s="40"/>
      <c r="Z1973" s="40"/>
      <c r="AR1973" s="40"/>
    </row>
    <row r="1974" spans="14:44" ht="13.5">
      <c r="N1974" s="40"/>
      <c r="O1974" s="40"/>
      <c r="P1974" s="40"/>
      <c r="W1974" s="40"/>
      <c r="Z1974" s="40"/>
      <c r="AR1974" s="40"/>
    </row>
    <row r="1975" spans="14:44" ht="13.5">
      <c r="N1975" s="40"/>
      <c r="O1975" s="40"/>
      <c r="P1975" s="40"/>
      <c r="W1975" s="40"/>
      <c r="Z1975" s="40"/>
      <c r="AR1975" s="40"/>
    </row>
    <row r="1976" spans="14:44" ht="13.5">
      <c r="N1976" s="40"/>
      <c r="O1976" s="40"/>
      <c r="P1976" s="40"/>
      <c r="W1976" s="40"/>
      <c r="Z1976" s="40"/>
      <c r="AR1976" s="40"/>
    </row>
    <row r="1977" spans="14:44" ht="13.5">
      <c r="N1977" s="40"/>
      <c r="O1977" s="40"/>
      <c r="P1977" s="40"/>
      <c r="W1977" s="40"/>
      <c r="Z1977" s="40"/>
      <c r="AR1977" s="40"/>
    </row>
    <row r="1978" spans="14:44" ht="13.5">
      <c r="N1978" s="40"/>
      <c r="O1978" s="40"/>
      <c r="P1978" s="40"/>
      <c r="W1978" s="40"/>
      <c r="Z1978" s="40"/>
      <c r="AR1978" s="40"/>
    </row>
    <row r="1979" spans="14:44" ht="13.5">
      <c r="N1979" s="40"/>
      <c r="O1979" s="40"/>
      <c r="P1979" s="40"/>
      <c r="W1979" s="40"/>
      <c r="Z1979" s="40"/>
      <c r="AR1979" s="40"/>
    </row>
    <row r="1980" spans="14:44" ht="13.5">
      <c r="N1980" s="40"/>
      <c r="O1980" s="40"/>
      <c r="P1980" s="40"/>
      <c r="W1980" s="40"/>
      <c r="Z1980" s="40"/>
      <c r="AR1980" s="40"/>
    </row>
    <row r="1981" spans="14:44" ht="13.5">
      <c r="N1981" s="40"/>
      <c r="O1981" s="40"/>
      <c r="P1981" s="40"/>
      <c r="W1981" s="40"/>
      <c r="Z1981" s="40"/>
      <c r="AR1981" s="40"/>
    </row>
    <row r="1982" spans="14:44" ht="13.5">
      <c r="N1982" s="40"/>
      <c r="O1982" s="40"/>
      <c r="P1982" s="40"/>
      <c r="W1982" s="40"/>
      <c r="Z1982" s="40"/>
      <c r="AR1982" s="40"/>
    </row>
    <row r="1983" spans="14:44" ht="13.5">
      <c r="N1983" s="40"/>
      <c r="O1983" s="40"/>
      <c r="P1983" s="40"/>
      <c r="W1983" s="40"/>
      <c r="Z1983" s="40"/>
      <c r="AR1983" s="40"/>
    </row>
    <row r="1984" spans="14:44" ht="13.5">
      <c r="N1984" s="40"/>
      <c r="O1984" s="40"/>
      <c r="P1984" s="40"/>
      <c r="W1984" s="40"/>
      <c r="Z1984" s="40"/>
      <c r="AR1984" s="40"/>
    </row>
    <row r="1985" spans="14:44" ht="13.5">
      <c r="N1985" s="40"/>
      <c r="O1985" s="40"/>
      <c r="P1985" s="40"/>
      <c r="W1985" s="40"/>
      <c r="Z1985" s="40"/>
      <c r="AR1985" s="40"/>
    </row>
    <row r="1986" spans="14:44" ht="13.5">
      <c r="N1986" s="40"/>
      <c r="O1986" s="40"/>
      <c r="P1986" s="40"/>
      <c r="W1986" s="40"/>
      <c r="Z1986" s="40"/>
      <c r="AR1986" s="40"/>
    </row>
    <row r="1987" spans="14:44" ht="13.5">
      <c r="N1987" s="40"/>
      <c r="O1987" s="40"/>
      <c r="P1987" s="40"/>
      <c r="W1987" s="40"/>
      <c r="Z1987" s="40"/>
      <c r="AR1987" s="40"/>
    </row>
    <row r="1988" spans="14:44" ht="13.5">
      <c r="N1988" s="40"/>
      <c r="O1988" s="40"/>
      <c r="P1988" s="40"/>
      <c r="W1988" s="40"/>
      <c r="Z1988" s="40"/>
      <c r="AR1988" s="40"/>
    </row>
    <row r="1989" spans="14:44" ht="13.5">
      <c r="N1989" s="40"/>
      <c r="O1989" s="40"/>
      <c r="P1989" s="40"/>
      <c r="W1989" s="40"/>
      <c r="Z1989" s="40"/>
      <c r="AR1989" s="40"/>
    </row>
    <row r="1990" spans="14:44" ht="13.5">
      <c r="N1990" s="40"/>
      <c r="O1990" s="40"/>
      <c r="P1990" s="40"/>
      <c r="W1990" s="40"/>
      <c r="Z1990" s="40"/>
      <c r="AR1990" s="40"/>
    </row>
    <row r="1991" spans="14:44" ht="13.5">
      <c r="N1991" s="40"/>
      <c r="O1991" s="40"/>
      <c r="P1991" s="40"/>
      <c r="W1991" s="40"/>
      <c r="Z1991" s="40"/>
      <c r="AR1991" s="40"/>
    </row>
    <row r="1992" spans="14:44" ht="13.5">
      <c r="N1992" s="40"/>
      <c r="O1992" s="40"/>
      <c r="P1992" s="40"/>
      <c r="W1992" s="40"/>
      <c r="Z1992" s="40"/>
      <c r="AR1992" s="40"/>
    </row>
    <row r="1993" spans="14:44" ht="13.5">
      <c r="N1993" s="40"/>
      <c r="O1993" s="40"/>
      <c r="P1993" s="40"/>
      <c r="W1993" s="40"/>
      <c r="Z1993" s="40"/>
      <c r="AR1993" s="40"/>
    </row>
    <row r="1994" spans="14:44" ht="13.5">
      <c r="N1994" s="40"/>
      <c r="O1994" s="40"/>
      <c r="P1994" s="40"/>
      <c r="W1994" s="40"/>
      <c r="Z1994" s="40"/>
      <c r="AR1994" s="40"/>
    </row>
    <row r="1995" spans="14:44" ht="13.5">
      <c r="N1995" s="40"/>
      <c r="O1995" s="40"/>
      <c r="P1995" s="40"/>
      <c r="W1995" s="40"/>
      <c r="Z1995" s="40"/>
      <c r="AR1995" s="40"/>
    </row>
    <row r="1996" spans="14:44" ht="13.5">
      <c r="N1996" s="40"/>
      <c r="O1996" s="40"/>
      <c r="P1996" s="40"/>
      <c r="W1996" s="40"/>
      <c r="Z1996" s="40"/>
      <c r="AR1996" s="40"/>
    </row>
    <row r="1997" spans="14:44" ht="13.5">
      <c r="N1997" s="40"/>
      <c r="O1997" s="40"/>
      <c r="P1997" s="40"/>
      <c r="W1997" s="40"/>
      <c r="Z1997" s="40"/>
      <c r="AR1997" s="40"/>
    </row>
    <row r="1998" spans="14:44" ht="13.5">
      <c r="N1998" s="40"/>
      <c r="O1998" s="40"/>
      <c r="P1998" s="40"/>
      <c r="W1998" s="40"/>
      <c r="Z1998" s="40"/>
      <c r="AR1998" s="40"/>
    </row>
    <row r="1999" spans="14:44" ht="13.5">
      <c r="N1999" s="40"/>
      <c r="O1999" s="40"/>
      <c r="P1999" s="40"/>
      <c r="W1999" s="40"/>
      <c r="Z1999" s="40"/>
      <c r="AR1999" s="40"/>
    </row>
    <row r="2000" spans="14:44" ht="13.5">
      <c r="N2000" s="40"/>
      <c r="O2000" s="40"/>
      <c r="P2000" s="40"/>
      <c r="W2000" s="40"/>
      <c r="Z2000" s="40"/>
      <c r="AR2000" s="40"/>
    </row>
    <row r="2001" spans="14:44" ht="13.5">
      <c r="N2001" s="40"/>
      <c r="O2001" s="40"/>
      <c r="P2001" s="40"/>
      <c r="W2001" s="40"/>
      <c r="Z2001" s="40"/>
      <c r="AR2001" s="40"/>
    </row>
    <row r="2002" spans="14:44" ht="13.5">
      <c r="N2002" s="40"/>
      <c r="O2002" s="40"/>
      <c r="P2002" s="40"/>
      <c r="W2002" s="40"/>
      <c r="Z2002" s="40"/>
      <c r="AR2002" s="40"/>
    </row>
    <row r="2003" spans="14:44" ht="13.5">
      <c r="N2003" s="40"/>
      <c r="O2003" s="40"/>
      <c r="P2003" s="40"/>
      <c r="W2003" s="40"/>
      <c r="Z2003" s="40"/>
      <c r="AR2003" s="40"/>
    </row>
    <row r="2004" spans="14:44" ht="13.5">
      <c r="N2004" s="40"/>
      <c r="O2004" s="40"/>
      <c r="P2004" s="40"/>
      <c r="W2004" s="40"/>
      <c r="Z2004" s="40"/>
      <c r="AR2004" s="40"/>
    </row>
    <row r="2005" spans="14:44" ht="13.5">
      <c r="N2005" s="40"/>
      <c r="O2005" s="40"/>
      <c r="P2005" s="40"/>
      <c r="W2005" s="40"/>
      <c r="Z2005" s="40"/>
      <c r="AR2005" s="40"/>
    </row>
    <row r="2006" spans="14:44" ht="13.5">
      <c r="N2006" s="40"/>
      <c r="O2006" s="40"/>
      <c r="P2006" s="40"/>
      <c r="W2006" s="40"/>
      <c r="Z2006" s="40"/>
      <c r="AR2006" s="40"/>
    </row>
    <row r="2007" spans="14:44" ht="13.5">
      <c r="N2007" s="40"/>
      <c r="O2007" s="40"/>
      <c r="P2007" s="40"/>
      <c r="W2007" s="40"/>
      <c r="Z2007" s="40"/>
      <c r="AR2007" s="40"/>
    </row>
    <row r="2008" spans="14:44" ht="13.5">
      <c r="N2008" s="40"/>
      <c r="O2008" s="40"/>
      <c r="P2008" s="40"/>
      <c r="W2008" s="40"/>
      <c r="Z2008" s="40"/>
      <c r="AR2008" s="40"/>
    </row>
    <row r="2009" spans="14:44" ht="13.5">
      <c r="N2009" s="40"/>
      <c r="O2009" s="40"/>
      <c r="P2009" s="40"/>
      <c r="W2009" s="40"/>
      <c r="Z2009" s="40"/>
      <c r="AR2009" s="40"/>
    </row>
    <row r="2010" spans="14:44" ht="13.5">
      <c r="N2010" s="40"/>
      <c r="O2010" s="40"/>
      <c r="P2010" s="40"/>
      <c r="W2010" s="40"/>
      <c r="Z2010" s="40"/>
      <c r="AR2010" s="40"/>
    </row>
    <row r="2011" spans="14:44" ht="13.5">
      <c r="N2011" s="40"/>
      <c r="O2011" s="40"/>
      <c r="P2011" s="40"/>
      <c r="W2011" s="40"/>
      <c r="Z2011" s="40"/>
      <c r="AR2011" s="40"/>
    </row>
    <row r="2012" spans="14:44" ht="13.5">
      <c r="N2012" s="40"/>
      <c r="O2012" s="40"/>
      <c r="P2012" s="40"/>
      <c r="W2012" s="40"/>
      <c r="Z2012" s="40"/>
      <c r="AR2012" s="40"/>
    </row>
    <row r="2013" spans="14:44" ht="13.5">
      <c r="N2013" s="40"/>
      <c r="O2013" s="40"/>
      <c r="P2013" s="40"/>
      <c r="W2013" s="40"/>
      <c r="Z2013" s="40"/>
      <c r="AR2013" s="40"/>
    </row>
    <row r="2014" spans="14:44" ht="13.5">
      <c r="N2014" s="40"/>
      <c r="O2014" s="40"/>
      <c r="P2014" s="40"/>
      <c r="W2014" s="40"/>
      <c r="Z2014" s="40"/>
      <c r="AR2014" s="40"/>
    </row>
    <row r="2015" spans="14:44" ht="13.5">
      <c r="N2015" s="40"/>
      <c r="O2015" s="40"/>
      <c r="P2015" s="40"/>
      <c r="W2015" s="40"/>
      <c r="Z2015" s="40"/>
      <c r="AR2015" s="40"/>
    </row>
    <row r="2016" spans="14:44" ht="13.5">
      <c r="N2016" s="40"/>
      <c r="O2016" s="40"/>
      <c r="P2016" s="40"/>
      <c r="W2016" s="40"/>
      <c r="Z2016" s="40"/>
      <c r="AR2016" s="40"/>
    </row>
    <row r="2017" spans="14:44" ht="13.5">
      <c r="N2017" s="40"/>
      <c r="O2017" s="40"/>
      <c r="P2017" s="40"/>
      <c r="W2017" s="40"/>
      <c r="Z2017" s="40"/>
      <c r="AR2017" s="40"/>
    </row>
    <row r="2018" spans="14:44" ht="13.5">
      <c r="N2018" s="40"/>
      <c r="O2018" s="40"/>
      <c r="P2018" s="40"/>
      <c r="W2018" s="40"/>
      <c r="Z2018" s="40"/>
      <c r="AR2018" s="40"/>
    </row>
    <row r="2019" spans="14:44" ht="13.5">
      <c r="N2019" s="40"/>
      <c r="O2019" s="40"/>
      <c r="P2019" s="40"/>
      <c r="W2019" s="40"/>
      <c r="Z2019" s="40"/>
      <c r="AR2019" s="40"/>
    </row>
    <row r="2020" spans="14:44" ht="13.5">
      <c r="N2020" s="40"/>
      <c r="O2020" s="40"/>
      <c r="P2020" s="40"/>
      <c r="W2020" s="40"/>
      <c r="Z2020" s="40"/>
      <c r="AR2020" s="40"/>
    </row>
    <row r="2021" spans="14:44" ht="13.5">
      <c r="N2021" s="40"/>
      <c r="O2021" s="40"/>
      <c r="P2021" s="40"/>
      <c r="W2021" s="40"/>
      <c r="Z2021" s="40"/>
      <c r="AR2021" s="40"/>
    </row>
    <row r="2022" spans="14:44" ht="13.5">
      <c r="N2022" s="40"/>
      <c r="O2022" s="40"/>
      <c r="P2022" s="40"/>
      <c r="W2022" s="40"/>
      <c r="Z2022" s="40"/>
      <c r="AR2022" s="40"/>
    </row>
    <row r="2023" spans="14:44" ht="13.5">
      <c r="N2023" s="40"/>
      <c r="O2023" s="40"/>
      <c r="P2023" s="40"/>
      <c r="W2023" s="40"/>
      <c r="Z2023" s="40"/>
      <c r="AR2023" s="40"/>
    </row>
    <row r="2024" spans="14:44" ht="13.5">
      <c r="N2024" s="40"/>
      <c r="O2024" s="40"/>
      <c r="P2024" s="40"/>
      <c r="W2024" s="40"/>
      <c r="Z2024" s="40"/>
      <c r="AR2024" s="40"/>
    </row>
    <row r="2025" spans="14:44" ht="13.5">
      <c r="N2025" s="40"/>
      <c r="O2025" s="40"/>
      <c r="P2025" s="40"/>
      <c r="W2025" s="40"/>
      <c r="Z2025" s="40"/>
      <c r="AR2025" s="40"/>
    </row>
    <row r="2026" spans="14:44" ht="13.5">
      <c r="N2026" s="40"/>
      <c r="O2026" s="40"/>
      <c r="P2026" s="40"/>
      <c r="W2026" s="40"/>
      <c r="Z2026" s="40"/>
      <c r="AR2026" s="40"/>
    </row>
    <row r="2027" spans="14:44" ht="13.5">
      <c r="N2027" s="40"/>
      <c r="O2027" s="40"/>
      <c r="P2027" s="40"/>
      <c r="W2027" s="40"/>
      <c r="Z2027" s="40"/>
      <c r="AR2027" s="40"/>
    </row>
    <row r="2028" spans="14:44" ht="13.5">
      <c r="N2028" s="40"/>
      <c r="O2028" s="40"/>
      <c r="P2028" s="40"/>
      <c r="W2028" s="40"/>
      <c r="Z2028" s="40"/>
      <c r="AR2028" s="40"/>
    </row>
    <row r="2029" spans="14:44" ht="13.5">
      <c r="N2029" s="40"/>
      <c r="O2029" s="40"/>
      <c r="P2029" s="40"/>
      <c r="W2029" s="40"/>
      <c r="Z2029" s="40"/>
      <c r="AR2029" s="40"/>
    </row>
    <row r="2030" spans="14:44" ht="13.5">
      <c r="N2030" s="40"/>
      <c r="O2030" s="40"/>
      <c r="P2030" s="40"/>
      <c r="W2030" s="40"/>
      <c r="Z2030" s="40"/>
      <c r="AR2030" s="40"/>
    </row>
    <row r="2031" spans="14:44" ht="13.5">
      <c r="N2031" s="40"/>
      <c r="O2031" s="40"/>
      <c r="P2031" s="40"/>
      <c r="W2031" s="40"/>
      <c r="Z2031" s="40"/>
      <c r="AR2031" s="40"/>
    </row>
    <row r="2032" spans="14:44" ht="13.5">
      <c r="N2032" s="40"/>
      <c r="O2032" s="40"/>
      <c r="P2032" s="40"/>
      <c r="W2032" s="40"/>
      <c r="Z2032" s="40"/>
      <c r="AR2032" s="40"/>
    </row>
    <row r="2033" spans="14:44" ht="13.5">
      <c r="N2033" s="40"/>
      <c r="O2033" s="40"/>
      <c r="P2033" s="40"/>
      <c r="W2033" s="40"/>
      <c r="Z2033" s="40"/>
      <c r="AR2033" s="40"/>
    </row>
    <row r="2034" spans="14:44" ht="13.5">
      <c r="N2034" s="40"/>
      <c r="O2034" s="40"/>
      <c r="P2034" s="40"/>
      <c r="W2034" s="40"/>
      <c r="Z2034" s="40"/>
      <c r="AR2034" s="40"/>
    </row>
    <row r="2035" spans="14:44" ht="13.5">
      <c r="N2035" s="40"/>
      <c r="O2035" s="40"/>
      <c r="P2035" s="40"/>
      <c r="W2035" s="40"/>
      <c r="Z2035" s="40"/>
      <c r="AR2035" s="40"/>
    </row>
    <row r="2036" spans="14:44" ht="13.5">
      <c r="N2036" s="40"/>
      <c r="O2036" s="40"/>
      <c r="P2036" s="40"/>
      <c r="W2036" s="40"/>
      <c r="Z2036" s="40"/>
      <c r="AR2036" s="40"/>
    </row>
    <row r="2037" spans="14:44" ht="13.5">
      <c r="N2037" s="40"/>
      <c r="O2037" s="40"/>
      <c r="P2037" s="40"/>
      <c r="W2037" s="40"/>
      <c r="Z2037" s="40"/>
      <c r="AR2037" s="40"/>
    </row>
    <row r="2038" spans="14:44" ht="13.5">
      <c r="N2038" s="40"/>
      <c r="O2038" s="40"/>
      <c r="P2038" s="40"/>
      <c r="W2038" s="40"/>
      <c r="Z2038" s="40"/>
      <c r="AR2038" s="40"/>
    </row>
    <row r="2039" spans="14:44" ht="13.5">
      <c r="N2039" s="40"/>
      <c r="O2039" s="40"/>
      <c r="P2039" s="40"/>
      <c r="W2039" s="40"/>
      <c r="Z2039" s="40"/>
      <c r="AR2039" s="40"/>
    </row>
    <row r="2040" spans="14:44" ht="13.5">
      <c r="N2040" s="40"/>
      <c r="O2040" s="40"/>
      <c r="P2040" s="40"/>
      <c r="W2040" s="40"/>
      <c r="Z2040" s="40"/>
      <c r="AR2040" s="40"/>
    </row>
    <row r="2041" spans="14:44" ht="13.5">
      <c r="N2041" s="40"/>
      <c r="O2041" s="40"/>
      <c r="P2041" s="40"/>
      <c r="W2041" s="40"/>
      <c r="Z2041" s="40"/>
      <c r="AR2041" s="40"/>
    </row>
    <row r="2042" spans="14:44" ht="13.5">
      <c r="N2042" s="40"/>
      <c r="O2042" s="40"/>
      <c r="P2042" s="40"/>
      <c r="W2042" s="40"/>
      <c r="Z2042" s="40"/>
      <c r="AR2042" s="40"/>
    </row>
    <row r="2043" spans="14:44" ht="13.5">
      <c r="N2043" s="40"/>
      <c r="O2043" s="40"/>
      <c r="P2043" s="40"/>
      <c r="W2043" s="40"/>
      <c r="Z2043" s="40"/>
      <c r="AR2043" s="40"/>
    </row>
    <row r="2044" spans="14:44" ht="13.5">
      <c r="N2044" s="40"/>
      <c r="O2044" s="40"/>
      <c r="P2044" s="40"/>
      <c r="W2044" s="40"/>
      <c r="Z2044" s="40"/>
      <c r="AR2044" s="40"/>
    </row>
    <row r="2045" spans="14:44" ht="13.5">
      <c r="N2045" s="40"/>
      <c r="O2045" s="40"/>
      <c r="P2045" s="40"/>
      <c r="W2045" s="40"/>
      <c r="Z2045" s="40"/>
      <c r="AR2045" s="40"/>
    </row>
    <row r="2046" spans="14:44" ht="13.5">
      <c r="N2046" s="40"/>
      <c r="O2046" s="40"/>
      <c r="P2046" s="40"/>
      <c r="W2046" s="40"/>
      <c r="Z2046" s="40"/>
      <c r="AR2046" s="40"/>
    </row>
    <row r="2047" spans="14:44" ht="13.5">
      <c r="N2047" s="40"/>
      <c r="O2047" s="40"/>
      <c r="P2047" s="40"/>
      <c r="W2047" s="40"/>
      <c r="Z2047" s="40"/>
      <c r="AR2047" s="40"/>
    </row>
    <row r="2048" spans="14:44" ht="13.5">
      <c r="N2048" s="40"/>
      <c r="O2048" s="40"/>
      <c r="P2048" s="40"/>
      <c r="W2048" s="40"/>
      <c r="Z2048" s="40"/>
      <c r="AR2048" s="40"/>
    </row>
    <row r="2049" spans="14:44" ht="13.5">
      <c r="N2049" s="40"/>
      <c r="O2049" s="40"/>
      <c r="P2049" s="40"/>
      <c r="W2049" s="40"/>
      <c r="Z2049" s="40"/>
      <c r="AR2049" s="40"/>
    </row>
    <row r="2050" spans="14:44" ht="13.5">
      <c r="N2050" s="40"/>
      <c r="O2050" s="40"/>
      <c r="P2050" s="40"/>
      <c r="W2050" s="40"/>
      <c r="Z2050" s="40"/>
      <c r="AR2050" s="40"/>
    </row>
    <row r="2051" spans="14:44" ht="13.5">
      <c r="N2051" s="40"/>
      <c r="O2051" s="40"/>
      <c r="P2051" s="40"/>
      <c r="W2051" s="40"/>
      <c r="Z2051" s="40"/>
      <c r="AR2051" s="40"/>
    </row>
    <row r="2052" spans="14:44" ht="13.5">
      <c r="N2052" s="40"/>
      <c r="O2052" s="40"/>
      <c r="P2052" s="40"/>
      <c r="W2052" s="40"/>
      <c r="Z2052" s="40"/>
      <c r="AR2052" s="40"/>
    </row>
    <row r="2053" spans="14:44" ht="13.5">
      <c r="N2053" s="40"/>
      <c r="O2053" s="40"/>
      <c r="P2053" s="40"/>
      <c r="W2053" s="40"/>
      <c r="Z2053" s="40"/>
      <c r="AR2053" s="40"/>
    </row>
    <row r="2054" spans="14:44" ht="13.5">
      <c r="N2054" s="40"/>
      <c r="O2054" s="40"/>
      <c r="P2054" s="40"/>
      <c r="W2054" s="40"/>
      <c r="Z2054" s="40"/>
      <c r="AR2054" s="40"/>
    </row>
    <row r="2055" spans="14:44" ht="13.5">
      <c r="N2055" s="40"/>
      <c r="O2055" s="40"/>
      <c r="P2055" s="40"/>
      <c r="W2055" s="40"/>
      <c r="Z2055" s="40"/>
      <c r="AR2055" s="40"/>
    </row>
    <row r="2056" spans="14:44" ht="13.5">
      <c r="N2056" s="40"/>
      <c r="O2056" s="40"/>
      <c r="P2056" s="40"/>
      <c r="W2056" s="40"/>
      <c r="Z2056" s="40"/>
      <c r="AR2056" s="40"/>
    </row>
    <row r="2057" spans="14:44" ht="13.5">
      <c r="N2057" s="40"/>
      <c r="O2057" s="40"/>
      <c r="P2057" s="40"/>
      <c r="W2057" s="40"/>
      <c r="Z2057" s="40"/>
      <c r="AR2057" s="40"/>
    </row>
    <row r="2058" spans="14:44" ht="13.5">
      <c r="N2058" s="40"/>
      <c r="O2058" s="40"/>
      <c r="P2058" s="40"/>
      <c r="W2058" s="40"/>
      <c r="Z2058" s="40"/>
      <c r="AR2058" s="40"/>
    </row>
    <row r="2059" spans="14:44" ht="13.5">
      <c r="N2059" s="40"/>
      <c r="O2059" s="40"/>
      <c r="P2059" s="40"/>
      <c r="W2059" s="40"/>
      <c r="Z2059" s="40"/>
      <c r="AR2059" s="40"/>
    </row>
    <row r="2060" spans="14:44" ht="13.5">
      <c r="N2060" s="40"/>
      <c r="O2060" s="40"/>
      <c r="P2060" s="40"/>
      <c r="W2060" s="40"/>
      <c r="Z2060" s="40"/>
      <c r="AR2060" s="40"/>
    </row>
    <row r="2061" spans="14:44" ht="13.5">
      <c r="N2061" s="40"/>
      <c r="O2061" s="40"/>
      <c r="P2061" s="40"/>
      <c r="W2061" s="40"/>
      <c r="Z2061" s="40"/>
      <c r="AR2061" s="40"/>
    </row>
    <row r="2062" spans="14:44" ht="13.5">
      <c r="N2062" s="40"/>
      <c r="O2062" s="40"/>
      <c r="P2062" s="40"/>
      <c r="W2062" s="40"/>
      <c r="Z2062" s="40"/>
      <c r="AR2062" s="40"/>
    </row>
    <row r="2063" spans="14:44" ht="13.5">
      <c r="N2063" s="40"/>
      <c r="O2063" s="40"/>
      <c r="P2063" s="40"/>
      <c r="W2063" s="40"/>
      <c r="Z2063" s="40"/>
      <c r="AR2063" s="40"/>
    </row>
    <row r="2064" spans="14:44" ht="13.5">
      <c r="N2064" s="40"/>
      <c r="O2064" s="40"/>
      <c r="P2064" s="40"/>
      <c r="W2064" s="40"/>
      <c r="Z2064" s="40"/>
      <c r="AR2064" s="40"/>
    </row>
    <row r="2065" spans="14:44" ht="13.5">
      <c r="N2065" s="40"/>
      <c r="O2065" s="40"/>
      <c r="P2065" s="40"/>
      <c r="W2065" s="40"/>
      <c r="Z2065" s="40"/>
      <c r="AR2065" s="40"/>
    </row>
    <row r="2066" spans="14:44" ht="13.5">
      <c r="N2066" s="40"/>
      <c r="O2066" s="40"/>
      <c r="P2066" s="40"/>
      <c r="W2066" s="40"/>
      <c r="Z2066" s="40"/>
      <c r="AR2066" s="40"/>
    </row>
    <row r="2067" spans="14:44" ht="13.5">
      <c r="N2067" s="40"/>
      <c r="O2067" s="40"/>
      <c r="P2067" s="40"/>
      <c r="W2067" s="40"/>
      <c r="Z2067" s="40"/>
      <c r="AR2067" s="40"/>
    </row>
    <row r="2068" spans="14:44" ht="13.5">
      <c r="N2068" s="40"/>
      <c r="O2068" s="40"/>
      <c r="P2068" s="40"/>
      <c r="W2068" s="40"/>
      <c r="Z2068" s="40"/>
      <c r="AR2068" s="40"/>
    </row>
    <row r="2069" spans="14:44" ht="13.5">
      <c r="N2069" s="40"/>
      <c r="O2069" s="40"/>
      <c r="P2069" s="40"/>
      <c r="W2069" s="40"/>
      <c r="Z2069" s="40"/>
      <c r="AR2069" s="40"/>
    </row>
    <row r="2070" spans="14:44" ht="13.5">
      <c r="N2070" s="40"/>
      <c r="O2070" s="40"/>
      <c r="P2070" s="40"/>
      <c r="W2070" s="40"/>
      <c r="Z2070" s="40"/>
      <c r="AR2070" s="40"/>
    </row>
    <row r="2071" spans="14:44" ht="13.5">
      <c r="N2071" s="40"/>
      <c r="O2071" s="40"/>
      <c r="P2071" s="40"/>
      <c r="W2071" s="40"/>
      <c r="Z2071" s="40"/>
      <c r="AR2071" s="40"/>
    </row>
    <row r="2072" spans="14:44" ht="13.5">
      <c r="N2072" s="40"/>
      <c r="O2072" s="40"/>
      <c r="P2072" s="40"/>
      <c r="W2072" s="40"/>
      <c r="Z2072" s="40"/>
      <c r="AR2072" s="40"/>
    </row>
    <row r="2073" spans="14:44" ht="13.5">
      <c r="N2073" s="40"/>
      <c r="O2073" s="40"/>
      <c r="P2073" s="40"/>
      <c r="W2073" s="40"/>
      <c r="Z2073" s="40"/>
      <c r="AR2073" s="40"/>
    </row>
    <row r="2074" spans="14:44" ht="13.5">
      <c r="N2074" s="40"/>
      <c r="O2074" s="40"/>
      <c r="P2074" s="40"/>
      <c r="W2074" s="40"/>
      <c r="Z2074" s="40"/>
      <c r="AR2074" s="40"/>
    </row>
    <row r="2075" spans="14:44" ht="13.5">
      <c r="N2075" s="40"/>
      <c r="O2075" s="40"/>
      <c r="P2075" s="40"/>
      <c r="W2075" s="40"/>
      <c r="Z2075" s="40"/>
      <c r="AR2075" s="40"/>
    </row>
    <row r="2076" spans="14:44" ht="13.5">
      <c r="N2076" s="40"/>
      <c r="O2076" s="40"/>
      <c r="P2076" s="40"/>
      <c r="W2076" s="40"/>
      <c r="Z2076" s="40"/>
      <c r="AR2076" s="40"/>
    </row>
    <row r="2077" spans="14:44" ht="13.5">
      <c r="N2077" s="40"/>
      <c r="O2077" s="40"/>
      <c r="P2077" s="40"/>
      <c r="W2077" s="40"/>
      <c r="Z2077" s="40"/>
      <c r="AR2077" s="40"/>
    </row>
    <row r="2078" spans="14:44" ht="13.5">
      <c r="N2078" s="40"/>
      <c r="O2078" s="40"/>
      <c r="P2078" s="40"/>
      <c r="W2078" s="40"/>
      <c r="Z2078" s="40"/>
      <c r="AR2078" s="40"/>
    </row>
    <row r="2079" spans="14:44" ht="13.5">
      <c r="N2079" s="40"/>
      <c r="O2079" s="40"/>
      <c r="P2079" s="40"/>
      <c r="W2079" s="40"/>
      <c r="Z2079" s="40"/>
      <c r="AR2079" s="40"/>
    </row>
    <row r="2080" spans="14:44" ht="13.5">
      <c r="N2080" s="40"/>
      <c r="O2080" s="40"/>
      <c r="P2080" s="40"/>
      <c r="W2080" s="40"/>
      <c r="Z2080" s="40"/>
      <c r="AR2080" s="40"/>
    </row>
    <row r="2081" spans="14:44" ht="13.5">
      <c r="N2081" s="40"/>
      <c r="O2081" s="40"/>
      <c r="P2081" s="40"/>
      <c r="W2081" s="40"/>
      <c r="Z2081" s="40"/>
      <c r="AR2081" s="40"/>
    </row>
    <row r="2082" spans="14:44" ht="13.5">
      <c r="N2082" s="40"/>
      <c r="O2082" s="40"/>
      <c r="P2082" s="40"/>
      <c r="W2082" s="40"/>
      <c r="Z2082" s="40"/>
      <c r="AR2082" s="40"/>
    </row>
    <row r="2083" spans="14:44" ht="13.5">
      <c r="N2083" s="40"/>
      <c r="O2083" s="40"/>
      <c r="P2083" s="40"/>
      <c r="W2083" s="40"/>
      <c r="Z2083" s="40"/>
      <c r="AR2083" s="40"/>
    </row>
    <row r="2084" spans="14:44" ht="13.5">
      <c r="N2084" s="40"/>
      <c r="O2084" s="40"/>
      <c r="P2084" s="40"/>
      <c r="W2084" s="40"/>
      <c r="Z2084" s="40"/>
      <c r="AR2084" s="40"/>
    </row>
    <row r="2085" spans="14:44" ht="13.5">
      <c r="N2085" s="40"/>
      <c r="O2085" s="40"/>
      <c r="P2085" s="40"/>
      <c r="W2085" s="40"/>
      <c r="Z2085" s="40"/>
      <c r="AR2085" s="40"/>
    </row>
    <row r="2086" spans="14:44" ht="13.5">
      <c r="N2086" s="40"/>
      <c r="O2086" s="40"/>
      <c r="P2086" s="40"/>
      <c r="W2086" s="40"/>
      <c r="Z2086" s="40"/>
      <c r="AR2086" s="40"/>
    </row>
    <row r="2087" spans="14:44" ht="13.5">
      <c r="N2087" s="40"/>
      <c r="O2087" s="40"/>
      <c r="P2087" s="40"/>
      <c r="W2087" s="40"/>
      <c r="Z2087" s="40"/>
      <c r="AR2087" s="40"/>
    </row>
    <row r="2088" spans="14:44" ht="13.5">
      <c r="N2088" s="40"/>
      <c r="O2088" s="40"/>
      <c r="P2088" s="40"/>
      <c r="W2088" s="40"/>
      <c r="Z2088" s="40"/>
      <c r="AR2088" s="40"/>
    </row>
    <row r="2089" spans="14:44" ht="13.5">
      <c r="N2089" s="40"/>
      <c r="O2089" s="40"/>
      <c r="P2089" s="40"/>
      <c r="W2089" s="40"/>
      <c r="Z2089" s="40"/>
      <c r="AR2089" s="40"/>
    </row>
    <row r="2090" spans="14:44" ht="13.5">
      <c r="N2090" s="40"/>
      <c r="O2090" s="40"/>
      <c r="P2090" s="40"/>
      <c r="W2090" s="40"/>
      <c r="Z2090" s="40"/>
      <c r="AR2090" s="40"/>
    </row>
    <row r="2091" spans="14:44" ht="13.5">
      <c r="N2091" s="40"/>
      <c r="O2091" s="40"/>
      <c r="P2091" s="40"/>
      <c r="W2091" s="40"/>
      <c r="Z2091" s="40"/>
      <c r="AR2091" s="40"/>
    </row>
    <row r="2092" spans="14:44" ht="13.5">
      <c r="N2092" s="40"/>
      <c r="O2092" s="40"/>
      <c r="P2092" s="40"/>
      <c r="W2092" s="40"/>
      <c r="Z2092" s="40"/>
      <c r="AR2092" s="40"/>
    </row>
    <row r="2093" spans="14:44" ht="13.5">
      <c r="N2093" s="40"/>
      <c r="O2093" s="40"/>
      <c r="P2093" s="40"/>
      <c r="W2093" s="40"/>
      <c r="Z2093" s="40"/>
      <c r="AR2093" s="40"/>
    </row>
    <row r="2094" spans="14:44" ht="13.5">
      <c r="N2094" s="40"/>
      <c r="O2094" s="40"/>
      <c r="P2094" s="40"/>
      <c r="W2094" s="40"/>
      <c r="Z2094" s="40"/>
      <c r="AR2094" s="40"/>
    </row>
    <row r="2095" spans="14:44" ht="13.5">
      <c r="N2095" s="40"/>
      <c r="O2095" s="40"/>
      <c r="P2095" s="40"/>
      <c r="W2095" s="40"/>
      <c r="Z2095" s="40"/>
      <c r="AR2095" s="40"/>
    </row>
    <row r="2096" spans="14:44" ht="13.5">
      <c r="N2096" s="40"/>
      <c r="O2096" s="40"/>
      <c r="P2096" s="40"/>
      <c r="W2096" s="40"/>
      <c r="Z2096" s="40"/>
      <c r="AR2096" s="40"/>
    </row>
    <row r="2097" spans="14:44" ht="13.5">
      <c r="N2097" s="40"/>
      <c r="O2097" s="40"/>
      <c r="P2097" s="40"/>
      <c r="W2097" s="40"/>
      <c r="Z2097" s="40"/>
      <c r="AR2097" s="40"/>
    </row>
    <row r="2098" spans="14:44" ht="13.5">
      <c r="N2098" s="40"/>
      <c r="O2098" s="40"/>
      <c r="P2098" s="40"/>
      <c r="W2098" s="40"/>
      <c r="Z2098" s="40"/>
      <c r="AR2098" s="40"/>
    </row>
    <row r="2099" spans="14:44" ht="13.5">
      <c r="N2099" s="40"/>
      <c r="O2099" s="40"/>
      <c r="P2099" s="40"/>
      <c r="W2099" s="40"/>
      <c r="Z2099" s="40"/>
      <c r="AR2099" s="40"/>
    </row>
    <row r="2100" spans="14:44" ht="13.5">
      <c r="N2100" s="40"/>
      <c r="O2100" s="40"/>
      <c r="P2100" s="40"/>
      <c r="W2100" s="40"/>
      <c r="Z2100" s="40"/>
      <c r="AR2100" s="40"/>
    </row>
    <row r="2101" spans="14:44" ht="13.5">
      <c r="N2101" s="40"/>
      <c r="O2101" s="40"/>
      <c r="P2101" s="40"/>
      <c r="W2101" s="40"/>
      <c r="Z2101" s="40"/>
      <c r="AR2101" s="40"/>
    </row>
    <row r="2102" spans="14:44" ht="13.5">
      <c r="N2102" s="40"/>
      <c r="O2102" s="40"/>
      <c r="P2102" s="40"/>
      <c r="W2102" s="40"/>
      <c r="Z2102" s="40"/>
      <c r="AR2102" s="40"/>
    </row>
    <row r="2103" spans="14:44" ht="13.5">
      <c r="N2103" s="40"/>
      <c r="O2103" s="40"/>
      <c r="P2103" s="40"/>
      <c r="W2103" s="40"/>
      <c r="Z2103" s="40"/>
      <c r="AR2103" s="40"/>
    </row>
    <row r="2104" spans="14:44" ht="13.5">
      <c r="N2104" s="40"/>
      <c r="O2104" s="40"/>
      <c r="P2104" s="40"/>
      <c r="W2104" s="40"/>
      <c r="Z2104" s="40"/>
      <c r="AR2104" s="40"/>
    </row>
    <row r="2105" spans="14:44" ht="13.5">
      <c r="N2105" s="40"/>
      <c r="O2105" s="40"/>
      <c r="P2105" s="40"/>
      <c r="W2105" s="40"/>
      <c r="Z2105" s="40"/>
      <c r="AR2105" s="40"/>
    </row>
    <row r="2106" spans="14:44" ht="13.5">
      <c r="N2106" s="40"/>
      <c r="O2106" s="40"/>
      <c r="P2106" s="40"/>
      <c r="W2106" s="40"/>
      <c r="Z2106" s="40"/>
      <c r="AR2106" s="40"/>
    </row>
    <row r="2107" spans="14:44" ht="13.5">
      <c r="N2107" s="40"/>
      <c r="O2107" s="40"/>
      <c r="P2107" s="40"/>
      <c r="W2107" s="40"/>
      <c r="Z2107" s="40"/>
      <c r="AR2107" s="40"/>
    </row>
    <row r="2108" spans="14:44" ht="13.5">
      <c r="N2108" s="40"/>
      <c r="O2108" s="40"/>
      <c r="P2108" s="40"/>
      <c r="W2108" s="40"/>
      <c r="Z2108" s="40"/>
      <c r="AR2108" s="40"/>
    </row>
    <row r="2109" spans="14:44" ht="13.5">
      <c r="N2109" s="40"/>
      <c r="O2109" s="40"/>
      <c r="P2109" s="40"/>
      <c r="W2109" s="40"/>
      <c r="Z2109" s="40"/>
      <c r="AR2109" s="40"/>
    </row>
    <row r="2110" spans="14:44" ht="13.5">
      <c r="N2110" s="40"/>
      <c r="O2110" s="40"/>
      <c r="P2110" s="40"/>
      <c r="W2110" s="40"/>
      <c r="Z2110" s="40"/>
      <c r="AR2110" s="40"/>
    </row>
    <row r="2111" spans="14:44" ht="13.5">
      <c r="N2111" s="40"/>
      <c r="O2111" s="40"/>
      <c r="P2111" s="40"/>
      <c r="W2111" s="40"/>
      <c r="Z2111" s="40"/>
      <c r="AR2111" s="40"/>
    </row>
    <row r="2112" spans="14:44" ht="13.5">
      <c r="N2112" s="40"/>
      <c r="O2112" s="40"/>
      <c r="P2112" s="40"/>
      <c r="W2112" s="40"/>
      <c r="Z2112" s="40"/>
      <c r="AR2112" s="40"/>
    </row>
    <row r="2113" spans="14:44" ht="13.5">
      <c r="N2113" s="40"/>
      <c r="O2113" s="40"/>
      <c r="P2113" s="40"/>
      <c r="W2113" s="40"/>
      <c r="Z2113" s="40"/>
      <c r="AR2113" s="40"/>
    </row>
    <row r="2114" spans="14:44" ht="13.5">
      <c r="N2114" s="40"/>
      <c r="O2114" s="40"/>
      <c r="P2114" s="40"/>
      <c r="W2114" s="40"/>
      <c r="Z2114" s="40"/>
      <c r="AR2114" s="40"/>
    </row>
    <row r="2115" spans="14:44" ht="13.5">
      <c r="N2115" s="40"/>
      <c r="O2115" s="40"/>
      <c r="P2115" s="40"/>
      <c r="W2115" s="40"/>
      <c r="Z2115" s="40"/>
      <c r="AR2115" s="40"/>
    </row>
    <row r="2116" spans="14:44" ht="13.5">
      <c r="N2116" s="40"/>
      <c r="O2116" s="40"/>
      <c r="P2116" s="40"/>
      <c r="W2116" s="40"/>
      <c r="Z2116" s="40"/>
      <c r="AR2116" s="40"/>
    </row>
    <row r="2117" spans="14:44" ht="13.5">
      <c r="N2117" s="40"/>
      <c r="O2117" s="40"/>
      <c r="P2117" s="40"/>
      <c r="W2117" s="40"/>
      <c r="Z2117" s="40"/>
      <c r="AR2117" s="40"/>
    </row>
    <row r="2118" spans="14:44" ht="13.5">
      <c r="N2118" s="40"/>
      <c r="O2118" s="40"/>
      <c r="P2118" s="40"/>
      <c r="W2118" s="40"/>
      <c r="Z2118" s="40"/>
      <c r="AR2118" s="40"/>
    </row>
    <row r="2119" spans="14:44" ht="13.5">
      <c r="N2119" s="40"/>
      <c r="O2119" s="40"/>
      <c r="P2119" s="40"/>
      <c r="W2119" s="40"/>
      <c r="Z2119" s="40"/>
      <c r="AR2119" s="40"/>
    </row>
    <row r="2120" spans="14:44" ht="13.5">
      <c r="N2120" s="40"/>
      <c r="O2120" s="40"/>
      <c r="P2120" s="40"/>
      <c r="W2120" s="40"/>
      <c r="Z2120" s="40"/>
      <c r="AR2120" s="40"/>
    </row>
    <row r="2121" spans="14:44" ht="13.5">
      <c r="N2121" s="40"/>
      <c r="O2121" s="40"/>
      <c r="P2121" s="40"/>
      <c r="W2121" s="40"/>
      <c r="Z2121" s="40"/>
      <c r="AR2121" s="40"/>
    </row>
    <row r="2122" spans="14:44" ht="13.5">
      <c r="N2122" s="40"/>
      <c r="O2122" s="40"/>
      <c r="P2122" s="40"/>
      <c r="W2122" s="40"/>
      <c r="Z2122" s="40"/>
      <c r="AR2122" s="40"/>
    </row>
    <row r="2123" spans="14:44" ht="13.5">
      <c r="N2123" s="40"/>
      <c r="O2123" s="40"/>
      <c r="P2123" s="40"/>
      <c r="W2123" s="40"/>
      <c r="Z2123" s="40"/>
      <c r="AR2123" s="40"/>
    </row>
    <row r="2124" spans="14:44" ht="13.5">
      <c r="N2124" s="40"/>
      <c r="O2124" s="40"/>
      <c r="P2124" s="40"/>
      <c r="W2124" s="40"/>
      <c r="Z2124" s="40"/>
      <c r="AR2124" s="40"/>
    </row>
    <row r="2125" spans="14:44" ht="13.5">
      <c r="N2125" s="40"/>
      <c r="O2125" s="40"/>
      <c r="P2125" s="40"/>
      <c r="W2125" s="40"/>
      <c r="Z2125" s="40"/>
      <c r="AR2125" s="40"/>
    </row>
    <row r="2126" spans="14:44" ht="13.5">
      <c r="N2126" s="40"/>
      <c r="O2126" s="40"/>
      <c r="P2126" s="40"/>
      <c r="W2126" s="40"/>
      <c r="Z2126" s="40"/>
      <c r="AR2126" s="40"/>
    </row>
    <row r="2127" spans="14:44" ht="13.5">
      <c r="N2127" s="40"/>
      <c r="O2127" s="40"/>
      <c r="P2127" s="40"/>
      <c r="W2127" s="40"/>
      <c r="Z2127" s="40"/>
      <c r="AR2127" s="40"/>
    </row>
    <row r="2128" spans="14:44" ht="13.5">
      <c r="N2128" s="40"/>
      <c r="O2128" s="40"/>
      <c r="P2128" s="40"/>
      <c r="W2128" s="40"/>
      <c r="Z2128" s="40"/>
      <c r="AR2128" s="40"/>
    </row>
    <row r="2129" spans="14:44" ht="13.5">
      <c r="N2129" s="40"/>
      <c r="O2129" s="40"/>
      <c r="P2129" s="40"/>
      <c r="W2129" s="40"/>
      <c r="Z2129" s="40"/>
      <c r="AR2129" s="40"/>
    </row>
    <row r="2130" spans="14:44" ht="13.5">
      <c r="N2130" s="40"/>
      <c r="O2130" s="40"/>
      <c r="P2130" s="40"/>
      <c r="W2130" s="40"/>
      <c r="Z2130" s="40"/>
      <c r="AR2130" s="40"/>
    </row>
    <row r="2131" spans="14:44" ht="13.5">
      <c r="N2131" s="40"/>
      <c r="O2131" s="40"/>
      <c r="P2131" s="40"/>
      <c r="W2131" s="40"/>
      <c r="Z2131" s="40"/>
      <c r="AR2131" s="40"/>
    </row>
    <row r="2132" spans="14:44" ht="13.5">
      <c r="N2132" s="40"/>
      <c r="O2132" s="40"/>
      <c r="P2132" s="40"/>
      <c r="W2132" s="40"/>
      <c r="Z2132" s="40"/>
      <c r="AR2132" s="40"/>
    </row>
    <row r="2133" spans="14:44" ht="13.5">
      <c r="N2133" s="40"/>
      <c r="O2133" s="40"/>
      <c r="P2133" s="40"/>
      <c r="W2133" s="40"/>
      <c r="Z2133" s="40"/>
      <c r="AR2133" s="40"/>
    </row>
    <row r="2134" spans="14:44" ht="13.5">
      <c r="N2134" s="40"/>
      <c r="O2134" s="40"/>
      <c r="P2134" s="40"/>
      <c r="W2134" s="40"/>
      <c r="Z2134" s="40"/>
      <c r="AR2134" s="40"/>
    </row>
    <row r="2135" spans="14:44" ht="13.5">
      <c r="N2135" s="40"/>
      <c r="O2135" s="40"/>
      <c r="P2135" s="40"/>
      <c r="W2135" s="40"/>
      <c r="Z2135" s="40"/>
      <c r="AR2135" s="40"/>
    </row>
    <row r="2136" spans="14:44" ht="13.5">
      <c r="N2136" s="40"/>
      <c r="O2136" s="40"/>
      <c r="P2136" s="40"/>
      <c r="W2136" s="40"/>
      <c r="Z2136" s="40"/>
      <c r="AR2136" s="40"/>
    </row>
    <row r="2137" spans="14:44" ht="13.5">
      <c r="N2137" s="40"/>
      <c r="O2137" s="40"/>
      <c r="P2137" s="40"/>
      <c r="W2137" s="40"/>
      <c r="Z2137" s="40"/>
      <c r="AR2137" s="40"/>
    </row>
    <row r="2138" spans="14:44" ht="13.5">
      <c r="N2138" s="40"/>
      <c r="O2138" s="40"/>
      <c r="P2138" s="40"/>
      <c r="W2138" s="40"/>
      <c r="Z2138" s="40"/>
      <c r="AR2138" s="40"/>
    </row>
    <row r="2139" spans="14:44" ht="13.5">
      <c r="N2139" s="40"/>
      <c r="O2139" s="40"/>
      <c r="P2139" s="40"/>
      <c r="W2139" s="40"/>
      <c r="Z2139" s="40"/>
      <c r="AR2139" s="40"/>
    </row>
    <row r="2140" spans="14:44" ht="13.5">
      <c r="N2140" s="40"/>
      <c r="O2140" s="40"/>
      <c r="P2140" s="40"/>
      <c r="W2140" s="40"/>
      <c r="Z2140" s="40"/>
      <c r="AR2140" s="40"/>
    </row>
    <row r="2141" spans="14:44" ht="13.5">
      <c r="N2141" s="40"/>
      <c r="O2141" s="40"/>
      <c r="P2141" s="40"/>
      <c r="W2141" s="40"/>
      <c r="Z2141" s="40"/>
      <c r="AR2141" s="40"/>
    </row>
    <row r="2142" spans="14:44" ht="13.5">
      <c r="N2142" s="40"/>
      <c r="O2142" s="40"/>
      <c r="P2142" s="40"/>
      <c r="W2142" s="40"/>
      <c r="Z2142" s="40"/>
      <c r="AR2142" s="40"/>
    </row>
    <row r="2143" spans="14:44" ht="13.5">
      <c r="N2143" s="40"/>
      <c r="O2143" s="40"/>
      <c r="P2143" s="40"/>
      <c r="W2143" s="40"/>
      <c r="Z2143" s="40"/>
      <c r="AR2143" s="40"/>
    </row>
    <row r="2144" spans="14:44" ht="13.5">
      <c r="N2144" s="40"/>
      <c r="O2144" s="40"/>
      <c r="P2144" s="40"/>
      <c r="W2144" s="40"/>
      <c r="Z2144" s="40"/>
      <c r="AR2144" s="40"/>
    </row>
    <row r="2145" spans="14:44" ht="13.5">
      <c r="N2145" s="40"/>
      <c r="O2145" s="40"/>
      <c r="P2145" s="40"/>
      <c r="W2145" s="40"/>
      <c r="Z2145" s="40"/>
      <c r="AR2145" s="40"/>
    </row>
    <row r="2146" spans="14:44" ht="13.5">
      <c r="N2146" s="40"/>
      <c r="O2146" s="40"/>
      <c r="P2146" s="40"/>
      <c r="W2146" s="40"/>
      <c r="Z2146" s="40"/>
      <c r="AR2146" s="40"/>
    </row>
    <row r="2147" spans="14:44" ht="13.5">
      <c r="N2147" s="40"/>
      <c r="O2147" s="40"/>
      <c r="P2147" s="40"/>
      <c r="W2147" s="40"/>
      <c r="Z2147" s="40"/>
      <c r="AR2147" s="40"/>
    </row>
    <row r="2148" spans="14:44" ht="13.5">
      <c r="N2148" s="40"/>
      <c r="O2148" s="40"/>
      <c r="P2148" s="40"/>
      <c r="W2148" s="40"/>
      <c r="Z2148" s="40"/>
      <c r="AR2148" s="40"/>
    </row>
    <row r="2149" spans="14:44" ht="13.5">
      <c r="N2149" s="40"/>
      <c r="O2149" s="40"/>
      <c r="P2149" s="40"/>
      <c r="W2149" s="40"/>
      <c r="Z2149" s="40"/>
      <c r="AR2149" s="40"/>
    </row>
    <row r="2150" spans="14:44" ht="13.5">
      <c r="N2150" s="40"/>
      <c r="O2150" s="40"/>
      <c r="P2150" s="40"/>
      <c r="W2150" s="40"/>
      <c r="Z2150" s="40"/>
      <c r="AR2150" s="40"/>
    </row>
    <row r="2151" spans="14:44" ht="13.5">
      <c r="N2151" s="40"/>
      <c r="O2151" s="40"/>
      <c r="P2151" s="40"/>
      <c r="W2151" s="40"/>
      <c r="Z2151" s="40"/>
      <c r="AR2151" s="40"/>
    </row>
    <row r="2152" spans="14:44" ht="13.5">
      <c r="N2152" s="40"/>
      <c r="O2152" s="40"/>
      <c r="P2152" s="40"/>
      <c r="W2152" s="40"/>
      <c r="Z2152" s="40"/>
      <c r="AR2152" s="40"/>
    </row>
    <row r="2153" spans="14:44" ht="13.5">
      <c r="N2153" s="40"/>
      <c r="O2153" s="40"/>
      <c r="P2153" s="40"/>
      <c r="W2153" s="40"/>
      <c r="Z2153" s="40"/>
      <c r="AR2153" s="40"/>
    </row>
    <row r="2154" spans="14:44" ht="13.5">
      <c r="N2154" s="40"/>
      <c r="O2154" s="40"/>
      <c r="P2154" s="40"/>
      <c r="W2154" s="40"/>
      <c r="Z2154" s="40"/>
      <c r="AR2154" s="40"/>
    </row>
    <row r="2155" spans="14:44" ht="13.5">
      <c r="N2155" s="40"/>
      <c r="O2155" s="40"/>
      <c r="P2155" s="40"/>
      <c r="W2155" s="40"/>
      <c r="Z2155" s="40"/>
      <c r="AR2155" s="40"/>
    </row>
    <row r="2156" spans="14:44" ht="13.5">
      <c r="N2156" s="40"/>
      <c r="O2156" s="40"/>
      <c r="P2156" s="40"/>
      <c r="W2156" s="40"/>
      <c r="Z2156" s="40"/>
      <c r="AR2156" s="40"/>
    </row>
    <row r="2157" spans="14:44" ht="13.5">
      <c r="N2157" s="40"/>
      <c r="O2157" s="40"/>
      <c r="P2157" s="40"/>
      <c r="W2157" s="40"/>
      <c r="Z2157" s="40"/>
      <c r="AR2157" s="40"/>
    </row>
    <row r="2158" spans="14:44" ht="13.5">
      <c r="N2158" s="40"/>
      <c r="O2158" s="40"/>
      <c r="P2158" s="40"/>
      <c r="W2158" s="40"/>
      <c r="Z2158" s="40"/>
      <c r="AR2158" s="40"/>
    </row>
    <row r="2159" spans="14:44" ht="13.5">
      <c r="N2159" s="40"/>
      <c r="O2159" s="40"/>
      <c r="P2159" s="40"/>
      <c r="W2159" s="40"/>
      <c r="Z2159" s="40"/>
      <c r="AR2159" s="40"/>
    </row>
    <row r="2160" spans="14:44" ht="13.5">
      <c r="N2160" s="40"/>
      <c r="O2160" s="40"/>
      <c r="P2160" s="40"/>
      <c r="W2160" s="40"/>
      <c r="Z2160" s="40"/>
      <c r="AR2160" s="40"/>
    </row>
    <row r="2161" spans="14:44" ht="13.5">
      <c r="N2161" s="40"/>
      <c r="O2161" s="40"/>
      <c r="P2161" s="40"/>
      <c r="W2161" s="40"/>
      <c r="Z2161" s="40"/>
      <c r="AR2161" s="40"/>
    </row>
    <row r="2162" spans="14:44" ht="13.5">
      <c r="N2162" s="40"/>
      <c r="O2162" s="40"/>
      <c r="P2162" s="40"/>
      <c r="W2162" s="40"/>
      <c r="Z2162" s="40"/>
      <c r="AR2162" s="40"/>
    </row>
    <row r="2163" spans="14:44" ht="13.5">
      <c r="N2163" s="40"/>
      <c r="O2163" s="40"/>
      <c r="P2163" s="40"/>
      <c r="W2163" s="40"/>
      <c r="Z2163" s="40"/>
      <c r="AR2163" s="40"/>
    </row>
    <row r="2164" spans="14:44" ht="13.5">
      <c r="N2164" s="40"/>
      <c r="O2164" s="40"/>
      <c r="P2164" s="40"/>
      <c r="W2164" s="40"/>
      <c r="Z2164" s="40"/>
      <c r="AR2164" s="40"/>
    </row>
    <row r="2165" spans="14:44" ht="13.5">
      <c r="N2165" s="40"/>
      <c r="O2165" s="40"/>
      <c r="P2165" s="40"/>
      <c r="W2165" s="40"/>
      <c r="Z2165" s="40"/>
      <c r="AR2165" s="40"/>
    </row>
    <row r="2166" spans="14:44" ht="13.5">
      <c r="N2166" s="40"/>
      <c r="O2166" s="40"/>
      <c r="P2166" s="40"/>
      <c r="W2166" s="40"/>
      <c r="Z2166" s="40"/>
      <c r="AR2166" s="40"/>
    </row>
    <row r="2167" spans="14:44" ht="13.5">
      <c r="N2167" s="40"/>
      <c r="O2167" s="40"/>
      <c r="P2167" s="40"/>
      <c r="W2167" s="40"/>
      <c r="Z2167" s="40"/>
      <c r="AR2167" s="40"/>
    </row>
    <row r="2168" spans="14:44" ht="13.5">
      <c r="N2168" s="40"/>
      <c r="O2168" s="40"/>
      <c r="P2168" s="40"/>
      <c r="W2168" s="40"/>
      <c r="Z2168" s="40"/>
      <c r="AR2168" s="40"/>
    </row>
    <row r="2169" spans="14:44" ht="13.5">
      <c r="N2169" s="40"/>
      <c r="O2169" s="40"/>
      <c r="P2169" s="40"/>
      <c r="W2169" s="40"/>
      <c r="Z2169" s="40"/>
      <c r="AR2169" s="40"/>
    </row>
    <row r="2170" spans="14:44" ht="13.5">
      <c r="N2170" s="40"/>
      <c r="O2170" s="40"/>
      <c r="P2170" s="40"/>
      <c r="W2170" s="40"/>
      <c r="Z2170" s="40"/>
      <c r="AR2170" s="40"/>
    </row>
    <row r="2171" spans="14:44" ht="13.5">
      <c r="N2171" s="40"/>
      <c r="O2171" s="40"/>
      <c r="P2171" s="40"/>
      <c r="W2171" s="40"/>
      <c r="Z2171" s="40"/>
      <c r="AR2171" s="40"/>
    </row>
    <row r="2172" spans="14:44" ht="13.5">
      <c r="N2172" s="40"/>
      <c r="O2172" s="40"/>
      <c r="P2172" s="40"/>
      <c r="W2172" s="40"/>
      <c r="Z2172" s="40"/>
      <c r="AR2172" s="40"/>
    </row>
    <row r="2173" spans="14:44" ht="13.5">
      <c r="N2173" s="40"/>
      <c r="O2173" s="40"/>
      <c r="P2173" s="40"/>
      <c r="W2173" s="40"/>
      <c r="Z2173" s="40"/>
      <c r="AR2173" s="40"/>
    </row>
    <row r="2174" spans="14:44" ht="13.5">
      <c r="N2174" s="40"/>
      <c r="O2174" s="40"/>
      <c r="P2174" s="40"/>
      <c r="W2174" s="40"/>
      <c r="Z2174" s="40"/>
      <c r="AR2174" s="40"/>
    </row>
    <row r="2175" spans="14:44" ht="13.5">
      <c r="N2175" s="40"/>
      <c r="O2175" s="40"/>
      <c r="P2175" s="40"/>
      <c r="W2175" s="40"/>
      <c r="Z2175" s="40"/>
      <c r="AR2175" s="40"/>
    </row>
    <row r="2176" spans="14:44" ht="13.5">
      <c r="N2176" s="40"/>
      <c r="O2176" s="40"/>
      <c r="P2176" s="40"/>
      <c r="W2176" s="40"/>
      <c r="Z2176" s="40"/>
      <c r="AR2176" s="40"/>
    </row>
    <row r="2177" spans="14:44" ht="13.5">
      <c r="N2177" s="40"/>
      <c r="O2177" s="40"/>
      <c r="P2177" s="40"/>
      <c r="W2177" s="40"/>
      <c r="Z2177" s="40"/>
      <c r="AR2177" s="40"/>
    </row>
    <row r="2178" spans="14:44" ht="13.5">
      <c r="N2178" s="40"/>
      <c r="O2178" s="40"/>
      <c r="P2178" s="40"/>
      <c r="W2178" s="40"/>
      <c r="Z2178" s="40"/>
      <c r="AR2178" s="40"/>
    </row>
    <row r="2179" spans="14:44" ht="13.5">
      <c r="N2179" s="40"/>
      <c r="O2179" s="40"/>
      <c r="P2179" s="40"/>
      <c r="W2179" s="40"/>
      <c r="Z2179" s="40"/>
      <c r="AR2179" s="40"/>
    </row>
    <row r="2180" spans="14:44" ht="13.5">
      <c r="N2180" s="40"/>
      <c r="O2180" s="40"/>
      <c r="P2180" s="40"/>
      <c r="W2180" s="40"/>
      <c r="Z2180" s="40"/>
      <c r="AR2180" s="40"/>
    </row>
    <row r="2181" spans="14:44" ht="13.5">
      <c r="N2181" s="40"/>
      <c r="O2181" s="40"/>
      <c r="P2181" s="40"/>
      <c r="W2181" s="40"/>
      <c r="Z2181" s="40"/>
      <c r="AR2181" s="40"/>
    </row>
    <row r="2182" spans="14:44" ht="13.5">
      <c r="N2182" s="40"/>
      <c r="O2182" s="40"/>
      <c r="P2182" s="40"/>
      <c r="W2182" s="40"/>
      <c r="Z2182" s="40"/>
      <c r="AR2182" s="40"/>
    </row>
    <row r="2183" spans="14:44" ht="13.5">
      <c r="N2183" s="40"/>
      <c r="O2183" s="40"/>
      <c r="P2183" s="40"/>
      <c r="W2183" s="40"/>
      <c r="Z2183" s="40"/>
      <c r="AR2183" s="40"/>
    </row>
    <row r="2184" spans="14:44" ht="13.5">
      <c r="N2184" s="40"/>
      <c r="O2184" s="40"/>
      <c r="P2184" s="40"/>
      <c r="W2184" s="40"/>
      <c r="Z2184" s="40"/>
      <c r="AR2184" s="40"/>
    </row>
    <row r="2185" spans="14:44" ht="13.5">
      <c r="N2185" s="40"/>
      <c r="O2185" s="40"/>
      <c r="P2185" s="40"/>
      <c r="W2185" s="40"/>
      <c r="Z2185" s="40"/>
      <c r="AR2185" s="40"/>
    </row>
    <row r="2186" spans="14:44" ht="13.5">
      <c r="N2186" s="40"/>
      <c r="O2186" s="40"/>
      <c r="P2186" s="40"/>
      <c r="W2186" s="40"/>
      <c r="Z2186" s="40"/>
      <c r="AR2186" s="40"/>
    </row>
    <row r="2187" spans="14:44" ht="13.5">
      <c r="N2187" s="40"/>
      <c r="O2187" s="40"/>
      <c r="P2187" s="40"/>
      <c r="W2187" s="40"/>
      <c r="Z2187" s="40"/>
      <c r="AR2187" s="40"/>
    </row>
    <row r="2188" spans="14:44" ht="13.5">
      <c r="N2188" s="40"/>
      <c r="O2188" s="40"/>
      <c r="P2188" s="40"/>
      <c r="W2188" s="40"/>
      <c r="Z2188" s="40"/>
      <c r="AR2188" s="40"/>
    </row>
    <row r="2189" spans="14:44" ht="13.5">
      <c r="N2189" s="40"/>
      <c r="O2189" s="40"/>
      <c r="P2189" s="40"/>
      <c r="W2189" s="40"/>
      <c r="Z2189" s="40"/>
      <c r="AR2189" s="40"/>
    </row>
    <row r="2190" spans="14:44" ht="13.5">
      <c r="N2190" s="40"/>
      <c r="O2190" s="40"/>
      <c r="P2190" s="40"/>
      <c r="W2190" s="40"/>
      <c r="Z2190" s="40"/>
      <c r="AR2190" s="40"/>
    </row>
    <row r="2191" spans="14:44" ht="13.5">
      <c r="N2191" s="40"/>
      <c r="O2191" s="40"/>
      <c r="P2191" s="40"/>
      <c r="W2191" s="40"/>
      <c r="Z2191" s="40"/>
      <c r="AR2191" s="40"/>
    </row>
    <row r="2192" spans="14:44" ht="13.5">
      <c r="N2192" s="40"/>
      <c r="O2192" s="40"/>
      <c r="P2192" s="40"/>
      <c r="W2192" s="40"/>
      <c r="Z2192" s="40"/>
      <c r="AR2192" s="40"/>
    </row>
    <row r="2193" spans="14:44" ht="13.5">
      <c r="N2193" s="40"/>
      <c r="O2193" s="40"/>
      <c r="P2193" s="40"/>
      <c r="W2193" s="40"/>
      <c r="Z2193" s="40"/>
      <c r="AR2193" s="40"/>
    </row>
    <row r="2194" spans="14:44" ht="13.5">
      <c r="N2194" s="40"/>
      <c r="O2194" s="40"/>
      <c r="P2194" s="40"/>
      <c r="W2194" s="40"/>
      <c r="Z2194" s="40"/>
      <c r="AR2194" s="40"/>
    </row>
    <row r="2195" spans="14:44" ht="13.5">
      <c r="N2195" s="40"/>
      <c r="O2195" s="40"/>
      <c r="P2195" s="40"/>
      <c r="W2195" s="40"/>
      <c r="Z2195" s="40"/>
      <c r="AR2195" s="40"/>
    </row>
    <row r="2196" spans="14:44" ht="13.5">
      <c r="N2196" s="40"/>
      <c r="O2196" s="40"/>
      <c r="P2196" s="40"/>
      <c r="W2196" s="40"/>
      <c r="Z2196" s="40"/>
      <c r="AR2196" s="40"/>
    </row>
    <row r="2197" spans="14:44" ht="13.5">
      <c r="N2197" s="40"/>
      <c r="O2197" s="40"/>
      <c r="P2197" s="40"/>
      <c r="W2197" s="40"/>
      <c r="Z2197" s="40"/>
      <c r="AR2197" s="40"/>
    </row>
    <row r="2198" spans="14:44" ht="13.5">
      <c r="N2198" s="40"/>
      <c r="O2198" s="40"/>
      <c r="P2198" s="40"/>
      <c r="W2198" s="40"/>
      <c r="Z2198" s="40"/>
      <c r="AR2198" s="40"/>
    </row>
    <row r="2199" spans="14:44" ht="13.5">
      <c r="N2199" s="40"/>
      <c r="O2199" s="40"/>
      <c r="P2199" s="40"/>
      <c r="W2199" s="40"/>
      <c r="Z2199" s="40"/>
      <c r="AR2199" s="40"/>
    </row>
    <row r="2200" spans="14:44" ht="13.5">
      <c r="N2200" s="40"/>
      <c r="O2200" s="40"/>
      <c r="P2200" s="40"/>
      <c r="W2200" s="40"/>
      <c r="Z2200" s="40"/>
      <c r="AR2200" s="40"/>
    </row>
    <row r="2201" spans="14:44" ht="13.5">
      <c r="N2201" s="40"/>
      <c r="O2201" s="40"/>
      <c r="P2201" s="40"/>
      <c r="W2201" s="40"/>
      <c r="Z2201" s="40"/>
      <c r="AR2201" s="40"/>
    </row>
    <row r="2202" spans="14:44" ht="13.5">
      <c r="N2202" s="40"/>
      <c r="O2202" s="40"/>
      <c r="P2202" s="40"/>
      <c r="W2202" s="40"/>
      <c r="Z2202" s="40"/>
      <c r="AR2202" s="40"/>
    </row>
    <row r="2203" spans="14:44" ht="13.5">
      <c r="N2203" s="40"/>
      <c r="O2203" s="40"/>
      <c r="P2203" s="40"/>
      <c r="W2203" s="40"/>
      <c r="Z2203" s="40"/>
      <c r="AR2203" s="40"/>
    </row>
    <row r="2204" spans="14:44" ht="13.5">
      <c r="N2204" s="40"/>
      <c r="O2204" s="40"/>
      <c r="P2204" s="40"/>
      <c r="W2204" s="40"/>
      <c r="Z2204" s="40"/>
      <c r="AR2204" s="40"/>
    </row>
    <row r="2205" spans="14:44" ht="13.5">
      <c r="N2205" s="40"/>
      <c r="O2205" s="40"/>
      <c r="P2205" s="40"/>
      <c r="W2205" s="40"/>
      <c r="Z2205" s="40"/>
      <c r="AR2205" s="40"/>
    </row>
    <row r="2206" spans="14:44" ht="13.5">
      <c r="N2206" s="40"/>
      <c r="O2206" s="40"/>
      <c r="P2206" s="40"/>
      <c r="W2206" s="40"/>
      <c r="Z2206" s="40"/>
      <c r="AR2206" s="40"/>
    </row>
    <row r="2207" spans="14:44" ht="13.5">
      <c r="N2207" s="40"/>
      <c r="O2207" s="40"/>
      <c r="P2207" s="40"/>
      <c r="W2207" s="40"/>
      <c r="Z2207" s="40"/>
      <c r="AR2207" s="40"/>
    </row>
    <row r="2208" spans="14:44" ht="13.5">
      <c r="N2208" s="40"/>
      <c r="O2208" s="40"/>
      <c r="P2208" s="40"/>
      <c r="W2208" s="40"/>
      <c r="Z2208" s="40"/>
      <c r="AR2208" s="40"/>
    </row>
    <row r="2209" spans="14:44" ht="13.5">
      <c r="N2209" s="40"/>
      <c r="O2209" s="40"/>
      <c r="P2209" s="40"/>
      <c r="W2209" s="40"/>
      <c r="Z2209" s="40"/>
      <c r="AR2209" s="40"/>
    </row>
    <row r="2210" spans="14:44" ht="13.5">
      <c r="N2210" s="40"/>
      <c r="O2210" s="40"/>
      <c r="P2210" s="40"/>
      <c r="W2210" s="40"/>
      <c r="Z2210" s="40"/>
      <c r="AR2210" s="40"/>
    </row>
    <row r="2211" spans="14:44" ht="13.5">
      <c r="N2211" s="40"/>
      <c r="O2211" s="40"/>
      <c r="P2211" s="40"/>
      <c r="W2211" s="40"/>
      <c r="Z2211" s="40"/>
      <c r="AR2211" s="40"/>
    </row>
    <row r="2212" spans="14:44" ht="13.5">
      <c r="N2212" s="40"/>
      <c r="O2212" s="40"/>
      <c r="P2212" s="40"/>
      <c r="W2212" s="40"/>
      <c r="Z2212" s="40"/>
      <c r="AR2212" s="40"/>
    </row>
    <row r="2213" spans="14:44" ht="13.5">
      <c r="N2213" s="40"/>
      <c r="O2213" s="40"/>
      <c r="P2213" s="40"/>
      <c r="W2213" s="40"/>
      <c r="Z2213" s="40"/>
      <c r="AR2213" s="40"/>
    </row>
    <row r="2214" spans="14:44" ht="13.5">
      <c r="N2214" s="40"/>
      <c r="O2214" s="40"/>
      <c r="P2214" s="40"/>
      <c r="W2214" s="40"/>
      <c r="Z2214" s="40"/>
      <c r="AR2214" s="40"/>
    </row>
    <row r="2215" spans="14:44" ht="13.5">
      <c r="N2215" s="40"/>
      <c r="O2215" s="40"/>
      <c r="P2215" s="40"/>
      <c r="W2215" s="40"/>
      <c r="Z2215" s="40"/>
      <c r="AR2215" s="40"/>
    </row>
    <row r="2216" spans="14:44" ht="13.5">
      <c r="N2216" s="40"/>
      <c r="O2216" s="40"/>
      <c r="P2216" s="40"/>
      <c r="W2216" s="40"/>
      <c r="Z2216" s="40"/>
      <c r="AR2216" s="40"/>
    </row>
    <row r="2217" spans="14:44" ht="13.5">
      <c r="N2217" s="40"/>
      <c r="O2217" s="40"/>
      <c r="P2217" s="40"/>
      <c r="W2217" s="40"/>
      <c r="Z2217" s="40"/>
      <c r="AR2217" s="40"/>
    </row>
    <row r="2218" spans="14:44" ht="13.5">
      <c r="N2218" s="40"/>
      <c r="O2218" s="40"/>
      <c r="P2218" s="40"/>
      <c r="W2218" s="40"/>
      <c r="Z2218" s="40"/>
      <c r="AR2218" s="40"/>
    </row>
    <row r="2219" spans="14:44" ht="13.5">
      <c r="N2219" s="40"/>
      <c r="O2219" s="40"/>
      <c r="P2219" s="40"/>
      <c r="W2219" s="40"/>
      <c r="Z2219" s="40"/>
      <c r="AR2219" s="40"/>
    </row>
    <row r="2220" spans="14:44" ht="13.5">
      <c r="N2220" s="40"/>
      <c r="O2220" s="40"/>
      <c r="P2220" s="40"/>
      <c r="W2220" s="40"/>
      <c r="Z2220" s="40"/>
      <c r="AR2220" s="40"/>
    </row>
    <row r="2221" spans="14:44" ht="13.5">
      <c r="N2221" s="40"/>
      <c r="O2221" s="40"/>
      <c r="P2221" s="40"/>
      <c r="W2221" s="40"/>
      <c r="Z2221" s="40"/>
      <c r="AR2221" s="40"/>
    </row>
    <row r="2222" spans="14:44" ht="13.5">
      <c r="N2222" s="40"/>
      <c r="O2222" s="40"/>
      <c r="P2222" s="40"/>
      <c r="W2222" s="40"/>
      <c r="Z2222" s="40"/>
      <c r="AR2222" s="40"/>
    </row>
    <row r="2223" spans="14:44" ht="13.5">
      <c r="N2223" s="40"/>
      <c r="O2223" s="40"/>
      <c r="P2223" s="40"/>
      <c r="W2223" s="40"/>
      <c r="Z2223" s="40"/>
      <c r="AR2223" s="40"/>
    </row>
    <row r="2224" spans="14:44" ht="13.5">
      <c r="N2224" s="40"/>
      <c r="O2224" s="40"/>
      <c r="P2224" s="40"/>
      <c r="W2224" s="40"/>
      <c r="Z2224" s="40"/>
      <c r="AR2224" s="40"/>
    </row>
    <row r="2225" spans="14:44" ht="13.5">
      <c r="N2225" s="40"/>
      <c r="O2225" s="40"/>
      <c r="P2225" s="40"/>
      <c r="W2225" s="40"/>
      <c r="Z2225" s="40"/>
      <c r="AR2225" s="40"/>
    </row>
    <row r="2226" spans="14:44" ht="13.5">
      <c r="N2226" s="40"/>
      <c r="O2226" s="40"/>
      <c r="P2226" s="40"/>
      <c r="W2226" s="40"/>
      <c r="Z2226" s="40"/>
      <c r="AR2226" s="40"/>
    </row>
    <row r="2227" spans="14:44" ht="13.5">
      <c r="N2227" s="40"/>
      <c r="O2227" s="40"/>
      <c r="P2227" s="40"/>
      <c r="W2227" s="40"/>
      <c r="Z2227" s="40"/>
      <c r="AR2227" s="40"/>
    </row>
    <row r="2228" spans="14:44" ht="13.5">
      <c r="N2228" s="40"/>
      <c r="O2228" s="40"/>
      <c r="P2228" s="40"/>
      <c r="W2228" s="40"/>
      <c r="Z2228" s="40"/>
      <c r="AR2228" s="40"/>
    </row>
    <row r="2229" spans="14:44" ht="13.5">
      <c r="N2229" s="40"/>
      <c r="O2229" s="40"/>
      <c r="P2229" s="40"/>
      <c r="W2229" s="40"/>
      <c r="Z2229" s="40"/>
      <c r="AR2229" s="40"/>
    </row>
    <row r="2230" spans="14:44" ht="13.5">
      <c r="N2230" s="40"/>
      <c r="O2230" s="40"/>
      <c r="P2230" s="40"/>
      <c r="W2230" s="40"/>
      <c r="Z2230" s="40"/>
      <c r="AR2230" s="40"/>
    </row>
    <row r="2231" spans="14:44" ht="13.5">
      <c r="N2231" s="40"/>
      <c r="O2231" s="40"/>
      <c r="P2231" s="40"/>
      <c r="W2231" s="40"/>
      <c r="Z2231" s="40"/>
      <c r="AR2231" s="40"/>
    </row>
    <row r="2232" spans="14:44" ht="13.5">
      <c r="N2232" s="40"/>
      <c r="O2232" s="40"/>
      <c r="P2232" s="40"/>
      <c r="W2232" s="40"/>
      <c r="Z2232" s="40"/>
      <c r="AR2232" s="40"/>
    </row>
    <row r="2233" spans="14:44" ht="13.5">
      <c r="N2233" s="40"/>
      <c r="O2233" s="40"/>
      <c r="P2233" s="40"/>
      <c r="W2233" s="40"/>
      <c r="Z2233" s="40"/>
      <c r="AR2233" s="40"/>
    </row>
    <row r="2234" spans="14:44" ht="13.5">
      <c r="N2234" s="40"/>
      <c r="O2234" s="40"/>
      <c r="P2234" s="40"/>
      <c r="W2234" s="40"/>
      <c r="Z2234" s="40"/>
      <c r="AR2234" s="40"/>
    </row>
    <row r="2235" spans="14:44" ht="13.5">
      <c r="N2235" s="40"/>
      <c r="O2235" s="40"/>
      <c r="P2235" s="40"/>
      <c r="W2235" s="40"/>
      <c r="Z2235" s="40"/>
      <c r="AR2235" s="40"/>
    </row>
    <row r="2236" spans="14:44" ht="13.5">
      <c r="N2236" s="40"/>
      <c r="O2236" s="40"/>
      <c r="P2236" s="40"/>
      <c r="W2236" s="40"/>
      <c r="Z2236" s="40"/>
      <c r="AR2236" s="40"/>
    </row>
    <row r="2237" spans="14:44" ht="13.5">
      <c r="N2237" s="40"/>
      <c r="O2237" s="40"/>
      <c r="P2237" s="40"/>
      <c r="W2237" s="40"/>
      <c r="Z2237" s="40"/>
      <c r="AR2237" s="40"/>
    </row>
    <row r="2238" spans="14:44" ht="13.5">
      <c r="N2238" s="40"/>
      <c r="O2238" s="40"/>
      <c r="P2238" s="40"/>
      <c r="W2238" s="40"/>
      <c r="Z2238" s="40"/>
      <c r="AR2238" s="40"/>
    </row>
    <row r="2239" spans="14:44" ht="13.5">
      <c r="N2239" s="40"/>
      <c r="O2239" s="40"/>
      <c r="P2239" s="40"/>
      <c r="W2239" s="40"/>
      <c r="Z2239" s="40"/>
      <c r="AR2239" s="40"/>
    </row>
    <row r="2240" spans="14:44" ht="13.5">
      <c r="N2240" s="40"/>
      <c r="O2240" s="40"/>
      <c r="P2240" s="40"/>
      <c r="W2240" s="40"/>
      <c r="Z2240" s="40"/>
      <c r="AR2240" s="40"/>
    </row>
    <row r="2241" spans="14:44" ht="13.5">
      <c r="N2241" s="40"/>
      <c r="O2241" s="40"/>
      <c r="P2241" s="40"/>
      <c r="W2241" s="40"/>
      <c r="Z2241" s="40"/>
      <c r="AR2241" s="40"/>
    </row>
    <row r="2242" spans="14:44" ht="13.5">
      <c r="N2242" s="40"/>
      <c r="O2242" s="40"/>
      <c r="P2242" s="40"/>
      <c r="W2242" s="40"/>
      <c r="Z2242" s="40"/>
      <c r="AR2242" s="40"/>
    </row>
    <row r="2243" spans="14:44" ht="13.5">
      <c r="N2243" s="40"/>
      <c r="O2243" s="40"/>
      <c r="P2243" s="40"/>
      <c r="W2243" s="40"/>
      <c r="Z2243" s="40"/>
      <c r="AR2243" s="40"/>
    </row>
    <row r="2244" spans="14:44" ht="13.5">
      <c r="N2244" s="40"/>
      <c r="O2244" s="40"/>
      <c r="P2244" s="40"/>
      <c r="W2244" s="40"/>
      <c r="Z2244" s="40"/>
      <c r="AR2244" s="40"/>
    </row>
    <row r="2245" spans="14:44" ht="13.5">
      <c r="N2245" s="40"/>
      <c r="O2245" s="40"/>
      <c r="P2245" s="40"/>
      <c r="W2245" s="40"/>
      <c r="Z2245" s="40"/>
      <c r="AR2245" s="40"/>
    </row>
    <row r="2246" spans="14:44" ht="13.5">
      <c r="N2246" s="40"/>
      <c r="O2246" s="40"/>
      <c r="P2246" s="40"/>
      <c r="W2246" s="40"/>
      <c r="Z2246" s="40"/>
      <c r="AR2246" s="40"/>
    </row>
    <row r="2247" spans="14:44" ht="13.5">
      <c r="N2247" s="40"/>
      <c r="O2247" s="40"/>
      <c r="P2247" s="40"/>
      <c r="W2247" s="40"/>
      <c r="Z2247" s="40"/>
      <c r="AR2247" s="40"/>
    </row>
    <row r="2248" spans="14:44" ht="13.5">
      <c r="N2248" s="40"/>
      <c r="O2248" s="40"/>
      <c r="P2248" s="40"/>
      <c r="W2248" s="40"/>
      <c r="Z2248" s="40"/>
      <c r="AR2248" s="40"/>
    </row>
    <row r="2249" spans="14:44" ht="13.5">
      <c r="N2249" s="40"/>
      <c r="O2249" s="40"/>
      <c r="P2249" s="40"/>
      <c r="W2249" s="40"/>
      <c r="Z2249" s="40"/>
      <c r="AR2249" s="40"/>
    </row>
    <row r="2250" spans="14:44" ht="13.5">
      <c r="N2250" s="40"/>
      <c r="O2250" s="40"/>
      <c r="P2250" s="40"/>
      <c r="W2250" s="40"/>
      <c r="Z2250" s="40"/>
      <c r="AR2250" s="40"/>
    </row>
    <row r="2251" spans="14:44" ht="13.5">
      <c r="N2251" s="40"/>
      <c r="O2251" s="40"/>
      <c r="P2251" s="40"/>
      <c r="W2251" s="40"/>
      <c r="Z2251" s="40"/>
      <c r="AR2251" s="40"/>
    </row>
    <row r="2252" spans="14:44" ht="13.5">
      <c r="N2252" s="40"/>
      <c r="O2252" s="40"/>
      <c r="P2252" s="40"/>
      <c r="W2252" s="40"/>
      <c r="Z2252" s="40"/>
      <c r="AR2252" s="40"/>
    </row>
    <row r="2253" spans="14:44" ht="13.5">
      <c r="N2253" s="40"/>
      <c r="O2253" s="40"/>
      <c r="P2253" s="40"/>
      <c r="W2253" s="40"/>
      <c r="Z2253" s="40"/>
      <c r="AR2253" s="40"/>
    </row>
    <row r="2254" spans="14:44" ht="13.5">
      <c r="N2254" s="40"/>
      <c r="O2254" s="40"/>
      <c r="P2254" s="40"/>
      <c r="W2254" s="40"/>
      <c r="Z2254" s="40"/>
      <c r="AR2254" s="40"/>
    </row>
    <row r="2255" spans="14:44" ht="13.5">
      <c r="N2255" s="40"/>
      <c r="O2255" s="40"/>
      <c r="P2255" s="40"/>
      <c r="W2255" s="40"/>
      <c r="Z2255" s="40"/>
      <c r="AR2255" s="40"/>
    </row>
    <row r="2256" spans="14:44" ht="13.5">
      <c r="N2256" s="40"/>
      <c r="O2256" s="40"/>
      <c r="P2256" s="40"/>
      <c r="W2256" s="40"/>
      <c r="Z2256" s="40"/>
      <c r="AR2256" s="40"/>
    </row>
    <row r="2257" spans="14:44" ht="13.5">
      <c r="N2257" s="40"/>
      <c r="O2257" s="40"/>
      <c r="P2257" s="40"/>
      <c r="W2257" s="40"/>
      <c r="Z2257" s="40"/>
      <c r="AR2257" s="40"/>
    </row>
    <row r="2258" spans="14:44" ht="13.5">
      <c r="N2258" s="40"/>
      <c r="O2258" s="40"/>
      <c r="P2258" s="40"/>
      <c r="W2258" s="40"/>
      <c r="Z2258" s="40"/>
      <c r="AR2258" s="40"/>
    </row>
    <row r="2259" spans="14:44" ht="13.5">
      <c r="N2259" s="40"/>
      <c r="O2259" s="40"/>
      <c r="P2259" s="40"/>
      <c r="W2259" s="40"/>
      <c r="Z2259" s="40"/>
      <c r="AR2259" s="40"/>
    </row>
    <row r="2260" spans="14:44" ht="13.5">
      <c r="N2260" s="40"/>
      <c r="O2260" s="40"/>
      <c r="P2260" s="40"/>
      <c r="W2260" s="40"/>
      <c r="Z2260" s="40"/>
      <c r="AR2260" s="40"/>
    </row>
    <row r="2261" spans="14:44" ht="13.5">
      <c r="N2261" s="40"/>
      <c r="O2261" s="40"/>
      <c r="P2261" s="40"/>
      <c r="W2261" s="40"/>
      <c r="Z2261" s="40"/>
      <c r="AR2261" s="40"/>
    </row>
    <row r="2262" spans="14:44" ht="13.5">
      <c r="N2262" s="40"/>
      <c r="O2262" s="40"/>
      <c r="P2262" s="40"/>
      <c r="W2262" s="40"/>
      <c r="Z2262" s="40"/>
      <c r="AR2262" s="40"/>
    </row>
    <row r="2263" spans="14:44" ht="13.5">
      <c r="N2263" s="40"/>
      <c r="O2263" s="40"/>
      <c r="P2263" s="40"/>
      <c r="W2263" s="40"/>
      <c r="Z2263" s="40"/>
      <c r="AR2263" s="40"/>
    </row>
    <row r="2264" spans="14:44" ht="13.5">
      <c r="N2264" s="40"/>
      <c r="O2264" s="40"/>
      <c r="P2264" s="40"/>
      <c r="W2264" s="40"/>
      <c r="Z2264" s="40"/>
      <c r="AR2264" s="40"/>
    </row>
    <row r="2265" spans="14:44" ht="13.5">
      <c r="N2265" s="40"/>
      <c r="O2265" s="40"/>
      <c r="P2265" s="40"/>
      <c r="W2265" s="40"/>
      <c r="Z2265" s="40"/>
      <c r="AR2265" s="40"/>
    </row>
    <row r="2266" spans="14:44" ht="13.5">
      <c r="N2266" s="40"/>
      <c r="O2266" s="40"/>
      <c r="P2266" s="40"/>
      <c r="W2266" s="40"/>
      <c r="Z2266" s="40"/>
      <c r="AR2266" s="40"/>
    </row>
    <row r="2267" spans="14:44" ht="13.5">
      <c r="N2267" s="40"/>
      <c r="O2267" s="40"/>
      <c r="P2267" s="40"/>
      <c r="W2267" s="40"/>
      <c r="Z2267" s="40"/>
      <c r="AR2267" s="40"/>
    </row>
    <row r="2268" spans="14:44" ht="13.5">
      <c r="N2268" s="40"/>
      <c r="O2268" s="40"/>
      <c r="P2268" s="40"/>
      <c r="W2268" s="40"/>
      <c r="Z2268" s="40"/>
      <c r="AR2268" s="40"/>
    </row>
    <row r="2269" spans="14:44" ht="13.5">
      <c r="N2269" s="40"/>
      <c r="O2269" s="40"/>
      <c r="P2269" s="40"/>
      <c r="W2269" s="40"/>
      <c r="Z2269" s="40"/>
      <c r="AR2269" s="40"/>
    </row>
    <row r="2270" spans="14:44" ht="13.5">
      <c r="N2270" s="40"/>
      <c r="O2270" s="40"/>
      <c r="P2270" s="40"/>
      <c r="W2270" s="40"/>
      <c r="Z2270" s="40"/>
      <c r="AR2270" s="40"/>
    </row>
    <row r="2271" spans="14:44" ht="13.5">
      <c r="N2271" s="40"/>
      <c r="O2271" s="40"/>
      <c r="P2271" s="40"/>
      <c r="W2271" s="40"/>
      <c r="Z2271" s="40"/>
      <c r="AR2271" s="40"/>
    </row>
    <row r="2272" spans="14:44" ht="13.5">
      <c r="N2272" s="40"/>
      <c r="O2272" s="40"/>
      <c r="P2272" s="40"/>
      <c r="W2272" s="40"/>
      <c r="Z2272" s="40"/>
      <c r="AR2272" s="40"/>
    </row>
    <row r="2273" spans="14:44" ht="13.5">
      <c r="N2273" s="40"/>
      <c r="O2273" s="40"/>
      <c r="P2273" s="40"/>
      <c r="W2273" s="40"/>
      <c r="Z2273" s="40"/>
      <c r="AR2273" s="40"/>
    </row>
    <row r="2274" spans="14:44" ht="13.5">
      <c r="N2274" s="40"/>
      <c r="O2274" s="40"/>
      <c r="P2274" s="40"/>
      <c r="W2274" s="40"/>
      <c r="Z2274" s="40"/>
      <c r="AR2274" s="40"/>
    </row>
    <row r="2275" spans="14:44" ht="13.5">
      <c r="N2275" s="40"/>
      <c r="O2275" s="40"/>
      <c r="P2275" s="40"/>
      <c r="W2275" s="40"/>
      <c r="Z2275" s="40"/>
      <c r="AR2275" s="40"/>
    </row>
    <row r="2276" spans="14:44" ht="13.5">
      <c r="N2276" s="40"/>
      <c r="O2276" s="40"/>
      <c r="P2276" s="40"/>
      <c r="W2276" s="40"/>
      <c r="Z2276" s="40"/>
      <c r="AR2276" s="40"/>
    </row>
    <row r="2277" spans="14:44" ht="13.5">
      <c r="N2277" s="40"/>
      <c r="O2277" s="40"/>
      <c r="P2277" s="40"/>
      <c r="W2277" s="40"/>
      <c r="Z2277" s="40"/>
      <c r="AR2277" s="40"/>
    </row>
    <row r="2278" spans="14:44" ht="13.5">
      <c r="N2278" s="40"/>
      <c r="O2278" s="40"/>
      <c r="P2278" s="40"/>
      <c r="W2278" s="40"/>
      <c r="Z2278" s="40"/>
      <c r="AR2278" s="40"/>
    </row>
    <row r="2279" spans="14:44" ht="13.5">
      <c r="N2279" s="40"/>
      <c r="O2279" s="40"/>
      <c r="P2279" s="40"/>
      <c r="W2279" s="40"/>
      <c r="Z2279" s="40"/>
      <c r="AR2279" s="40"/>
    </row>
    <row r="2280" spans="14:44" ht="13.5">
      <c r="N2280" s="40"/>
      <c r="O2280" s="40"/>
      <c r="P2280" s="40"/>
      <c r="W2280" s="40"/>
      <c r="Z2280" s="40"/>
      <c r="AR2280" s="40"/>
    </row>
    <row r="2281" spans="14:44" ht="13.5">
      <c r="N2281" s="40"/>
      <c r="O2281" s="40"/>
      <c r="P2281" s="40"/>
      <c r="W2281" s="40"/>
      <c r="Z2281" s="40"/>
      <c r="AR2281" s="40"/>
    </row>
    <row r="2282" spans="14:44" ht="13.5">
      <c r="N2282" s="40"/>
      <c r="O2282" s="40"/>
      <c r="P2282" s="40"/>
      <c r="W2282" s="40"/>
      <c r="Z2282" s="40"/>
      <c r="AR2282" s="40"/>
    </row>
    <row r="2283" spans="14:44" ht="13.5">
      <c r="N2283" s="40"/>
      <c r="O2283" s="40"/>
      <c r="P2283" s="40"/>
      <c r="W2283" s="40"/>
      <c r="Z2283" s="40"/>
      <c r="AR2283" s="40"/>
    </row>
    <row r="2284" spans="14:44" ht="13.5">
      <c r="N2284" s="40"/>
      <c r="O2284" s="40"/>
      <c r="P2284" s="40"/>
      <c r="W2284" s="40"/>
      <c r="Z2284" s="40"/>
      <c r="AR2284" s="40"/>
    </row>
    <row r="2285" spans="14:44" ht="13.5">
      <c r="N2285" s="40"/>
      <c r="O2285" s="40"/>
      <c r="P2285" s="40"/>
      <c r="W2285" s="40"/>
      <c r="Z2285" s="40"/>
      <c r="AR2285" s="40"/>
    </row>
    <row r="2286" spans="14:44" ht="13.5">
      <c r="N2286" s="40"/>
      <c r="O2286" s="40"/>
      <c r="P2286" s="40"/>
      <c r="W2286" s="40"/>
      <c r="Z2286" s="40"/>
      <c r="AR2286" s="40"/>
    </row>
    <row r="2287" spans="14:44" ht="13.5">
      <c r="N2287" s="40"/>
      <c r="O2287" s="40"/>
      <c r="P2287" s="40"/>
      <c r="W2287" s="40"/>
      <c r="Z2287" s="40"/>
      <c r="AR2287" s="40"/>
    </row>
    <row r="2288" spans="14:44" ht="13.5">
      <c r="N2288" s="40"/>
      <c r="O2288" s="40"/>
      <c r="P2288" s="40"/>
      <c r="W2288" s="40"/>
      <c r="Z2288" s="40"/>
      <c r="AR2288" s="40"/>
    </row>
    <row r="2289" spans="14:44" ht="13.5">
      <c r="N2289" s="40"/>
      <c r="O2289" s="40"/>
      <c r="P2289" s="40"/>
      <c r="W2289" s="40"/>
      <c r="Z2289" s="40"/>
      <c r="AR2289" s="40"/>
    </row>
    <row r="2290" spans="14:44" ht="13.5">
      <c r="N2290" s="40"/>
      <c r="O2290" s="40"/>
      <c r="P2290" s="40"/>
      <c r="W2290" s="40"/>
      <c r="Z2290" s="40"/>
      <c r="AR2290" s="40"/>
    </row>
    <row r="2291" spans="14:44" ht="13.5">
      <c r="N2291" s="40"/>
      <c r="O2291" s="40"/>
      <c r="P2291" s="40"/>
      <c r="W2291" s="40"/>
      <c r="Z2291" s="40"/>
      <c r="AR2291" s="40"/>
    </row>
    <row r="2292" spans="14:44" ht="13.5">
      <c r="N2292" s="40"/>
      <c r="O2292" s="40"/>
      <c r="P2292" s="40"/>
      <c r="W2292" s="40"/>
      <c r="Z2292" s="40"/>
      <c r="AR2292" s="40"/>
    </row>
    <row r="2293" spans="14:44" ht="13.5">
      <c r="N2293" s="40"/>
      <c r="O2293" s="40"/>
      <c r="P2293" s="40"/>
      <c r="W2293" s="40"/>
      <c r="Z2293" s="40"/>
      <c r="AR2293" s="40"/>
    </row>
    <row r="2294" spans="14:44" ht="13.5">
      <c r="N2294" s="40"/>
      <c r="O2294" s="40"/>
      <c r="P2294" s="40"/>
      <c r="W2294" s="40"/>
      <c r="Z2294" s="40"/>
      <c r="AR2294" s="40"/>
    </row>
    <row r="2295" spans="14:44" ht="13.5">
      <c r="N2295" s="40"/>
      <c r="O2295" s="40"/>
      <c r="P2295" s="40"/>
      <c r="W2295" s="40"/>
      <c r="Z2295" s="40"/>
      <c r="AR2295" s="40"/>
    </row>
    <row r="2296" spans="14:44" ht="13.5">
      <c r="N2296" s="40"/>
      <c r="O2296" s="40"/>
      <c r="P2296" s="40"/>
      <c r="W2296" s="40"/>
      <c r="Z2296" s="40"/>
      <c r="AR2296" s="40"/>
    </row>
    <row r="2297" spans="14:44" ht="13.5">
      <c r="N2297" s="40"/>
      <c r="O2297" s="40"/>
      <c r="P2297" s="40"/>
      <c r="W2297" s="40"/>
      <c r="Z2297" s="40"/>
      <c r="AR2297" s="40"/>
    </row>
    <row r="2298" spans="14:44" ht="13.5">
      <c r="N2298" s="40"/>
      <c r="O2298" s="40"/>
      <c r="P2298" s="40"/>
      <c r="W2298" s="40"/>
      <c r="Z2298" s="40"/>
      <c r="AR2298" s="40"/>
    </row>
    <row r="2299" spans="14:44" ht="13.5">
      <c r="N2299" s="40"/>
      <c r="O2299" s="40"/>
      <c r="P2299" s="40"/>
      <c r="W2299" s="40"/>
      <c r="Z2299" s="40"/>
      <c r="AR2299" s="40"/>
    </row>
    <row r="2300" spans="14:44" ht="13.5">
      <c r="N2300" s="40"/>
      <c r="O2300" s="40"/>
      <c r="P2300" s="40"/>
      <c r="W2300" s="40"/>
      <c r="Z2300" s="40"/>
      <c r="AR2300" s="40"/>
    </row>
    <row r="2301" spans="14:44" ht="13.5">
      <c r="N2301" s="40"/>
      <c r="O2301" s="40"/>
      <c r="P2301" s="40"/>
      <c r="W2301" s="40"/>
      <c r="Z2301" s="40"/>
      <c r="AR2301" s="40"/>
    </row>
    <row r="2302" spans="14:44" ht="13.5">
      <c r="N2302" s="40"/>
      <c r="O2302" s="40"/>
      <c r="P2302" s="40"/>
      <c r="W2302" s="40"/>
      <c r="Z2302" s="40"/>
      <c r="AR2302" s="40"/>
    </row>
    <row r="2303" spans="14:44" ht="13.5">
      <c r="N2303" s="40"/>
      <c r="O2303" s="40"/>
      <c r="P2303" s="40"/>
      <c r="W2303" s="40"/>
      <c r="Z2303" s="40"/>
      <c r="AR2303" s="40"/>
    </row>
    <row r="2304" spans="14:44" ht="13.5">
      <c r="N2304" s="40"/>
      <c r="O2304" s="40"/>
      <c r="P2304" s="40"/>
      <c r="W2304" s="40"/>
      <c r="Z2304" s="40"/>
      <c r="AR2304" s="40"/>
    </row>
    <row r="2305" spans="14:44" ht="13.5">
      <c r="N2305" s="40"/>
      <c r="O2305" s="40"/>
      <c r="P2305" s="40"/>
      <c r="W2305" s="40"/>
      <c r="Z2305" s="40"/>
      <c r="AR2305" s="40"/>
    </row>
    <row r="2306" spans="14:44" ht="13.5">
      <c r="N2306" s="40"/>
      <c r="O2306" s="40"/>
      <c r="P2306" s="40"/>
      <c r="W2306" s="40"/>
      <c r="Z2306" s="40"/>
      <c r="AR2306" s="40"/>
    </row>
    <row r="2307" spans="14:44" ht="13.5">
      <c r="N2307" s="40"/>
      <c r="O2307" s="40"/>
      <c r="P2307" s="40"/>
      <c r="W2307" s="40"/>
      <c r="Z2307" s="40"/>
      <c r="AR2307" s="40"/>
    </row>
    <row r="2308" spans="14:44" ht="13.5">
      <c r="N2308" s="40"/>
      <c r="O2308" s="40"/>
      <c r="P2308" s="40"/>
      <c r="W2308" s="40"/>
      <c r="Z2308" s="40"/>
      <c r="AR2308" s="40"/>
    </row>
    <row r="2309" spans="14:44" ht="13.5">
      <c r="N2309" s="40"/>
      <c r="O2309" s="40"/>
      <c r="P2309" s="40"/>
      <c r="W2309" s="40"/>
      <c r="Z2309" s="40"/>
      <c r="AR2309" s="40"/>
    </row>
    <row r="2310" spans="14:44" ht="13.5">
      <c r="N2310" s="40"/>
      <c r="O2310" s="40"/>
      <c r="P2310" s="40"/>
      <c r="W2310" s="40"/>
      <c r="Z2310" s="40"/>
      <c r="AR2310" s="40"/>
    </row>
    <row r="2311" spans="14:44" ht="13.5">
      <c r="N2311" s="40"/>
      <c r="O2311" s="40"/>
      <c r="P2311" s="40"/>
      <c r="W2311" s="40"/>
      <c r="Z2311" s="40"/>
      <c r="AR2311" s="40"/>
    </row>
    <row r="2312" spans="14:44" ht="13.5">
      <c r="N2312" s="40"/>
      <c r="O2312" s="40"/>
      <c r="P2312" s="40"/>
      <c r="W2312" s="40"/>
      <c r="Z2312" s="40"/>
      <c r="AR2312" s="40"/>
    </row>
    <row r="2313" spans="14:44" ht="13.5">
      <c r="N2313" s="40"/>
      <c r="O2313" s="40"/>
      <c r="P2313" s="40"/>
      <c r="W2313" s="40"/>
      <c r="Z2313" s="40"/>
      <c r="AR2313" s="40"/>
    </row>
    <row r="2314" spans="14:44" ht="13.5">
      <c r="N2314" s="40"/>
      <c r="O2314" s="40"/>
      <c r="P2314" s="40"/>
      <c r="W2314" s="40"/>
      <c r="Z2314" s="40"/>
      <c r="AR2314" s="40"/>
    </row>
    <row r="2315" spans="14:44" ht="13.5">
      <c r="N2315" s="40"/>
      <c r="O2315" s="40"/>
      <c r="P2315" s="40"/>
      <c r="W2315" s="40"/>
      <c r="Z2315" s="40"/>
      <c r="AR2315" s="40"/>
    </row>
    <row r="2316" spans="14:44" ht="13.5">
      <c r="N2316" s="40"/>
      <c r="O2316" s="40"/>
      <c r="P2316" s="40"/>
      <c r="W2316" s="40"/>
      <c r="Z2316" s="40"/>
      <c r="AR2316" s="40"/>
    </row>
    <row r="2317" spans="14:44" ht="13.5">
      <c r="N2317" s="40"/>
      <c r="O2317" s="40"/>
      <c r="P2317" s="40"/>
      <c r="W2317" s="40"/>
      <c r="Z2317" s="40"/>
      <c r="AR2317" s="40"/>
    </row>
    <row r="2318" spans="14:44" ht="13.5">
      <c r="N2318" s="40"/>
      <c r="O2318" s="40"/>
      <c r="P2318" s="40"/>
      <c r="W2318" s="40"/>
      <c r="Z2318" s="40"/>
      <c r="AR2318" s="40"/>
    </row>
    <row r="2319" spans="14:44" ht="13.5">
      <c r="N2319" s="40"/>
      <c r="O2319" s="40"/>
      <c r="P2319" s="40"/>
      <c r="W2319" s="40"/>
      <c r="Z2319" s="40"/>
      <c r="AR2319" s="40"/>
    </row>
    <row r="2320" spans="14:44" ht="13.5">
      <c r="N2320" s="40"/>
      <c r="O2320" s="40"/>
      <c r="P2320" s="40"/>
      <c r="W2320" s="40"/>
      <c r="Z2320" s="40"/>
      <c r="AR2320" s="40"/>
    </row>
    <row r="2321" spans="14:44" ht="13.5">
      <c r="N2321" s="40"/>
      <c r="O2321" s="40"/>
      <c r="P2321" s="40"/>
      <c r="W2321" s="40"/>
      <c r="Z2321" s="40"/>
      <c r="AR2321" s="40"/>
    </row>
    <row r="2322" spans="14:44" ht="13.5">
      <c r="N2322" s="40"/>
      <c r="O2322" s="40"/>
      <c r="P2322" s="40"/>
      <c r="W2322" s="40"/>
      <c r="Z2322" s="40"/>
      <c r="AR2322" s="40"/>
    </row>
    <row r="2323" spans="14:44" ht="13.5">
      <c r="N2323" s="40"/>
      <c r="O2323" s="40"/>
      <c r="P2323" s="40"/>
      <c r="W2323" s="40"/>
      <c r="Z2323" s="40"/>
      <c r="AR2323" s="40"/>
    </row>
    <row r="2324" spans="14:44" ht="13.5">
      <c r="N2324" s="40"/>
      <c r="O2324" s="40"/>
      <c r="P2324" s="40"/>
      <c r="W2324" s="40"/>
      <c r="Z2324" s="40"/>
      <c r="AR2324" s="40"/>
    </row>
    <row r="2325" spans="14:44" ht="13.5">
      <c r="N2325" s="40"/>
      <c r="O2325" s="40"/>
      <c r="P2325" s="40"/>
      <c r="W2325" s="40"/>
      <c r="Z2325" s="40"/>
      <c r="AR2325" s="40"/>
    </row>
    <row r="2326" spans="14:44" ht="13.5">
      <c r="N2326" s="40"/>
      <c r="O2326" s="40"/>
      <c r="P2326" s="40"/>
      <c r="W2326" s="40"/>
      <c r="Z2326" s="40"/>
      <c r="AR2326" s="40"/>
    </row>
    <row r="2327" spans="14:44" ht="13.5">
      <c r="N2327" s="40"/>
      <c r="O2327" s="40"/>
      <c r="P2327" s="40"/>
      <c r="W2327" s="40"/>
      <c r="Z2327" s="40"/>
      <c r="AR2327" s="40"/>
    </row>
    <row r="2328" spans="14:44" ht="13.5">
      <c r="N2328" s="40"/>
      <c r="O2328" s="40"/>
      <c r="P2328" s="40"/>
      <c r="W2328" s="40"/>
      <c r="Z2328" s="40"/>
      <c r="AR2328" s="40"/>
    </row>
    <row r="2329" spans="14:44" ht="13.5">
      <c r="N2329" s="40"/>
      <c r="O2329" s="40"/>
      <c r="P2329" s="40"/>
      <c r="W2329" s="40"/>
      <c r="Z2329" s="40"/>
      <c r="AR2329" s="40"/>
    </row>
    <row r="2330" spans="14:44" ht="13.5">
      <c r="N2330" s="40"/>
      <c r="O2330" s="40"/>
      <c r="P2330" s="40"/>
      <c r="W2330" s="40"/>
      <c r="Z2330" s="40"/>
      <c r="AR2330" s="40"/>
    </row>
    <row r="2331" spans="14:44" ht="13.5">
      <c r="N2331" s="40"/>
      <c r="O2331" s="40"/>
      <c r="P2331" s="40"/>
      <c r="W2331" s="40"/>
      <c r="Z2331" s="40"/>
      <c r="AR2331" s="40"/>
    </row>
    <row r="2332" spans="14:44" ht="13.5">
      <c r="N2332" s="40"/>
      <c r="O2332" s="40"/>
      <c r="P2332" s="40"/>
      <c r="W2332" s="40"/>
      <c r="Z2332" s="40"/>
      <c r="AR2332" s="40"/>
    </row>
    <row r="2333" spans="14:44" ht="13.5">
      <c r="N2333" s="40"/>
      <c r="O2333" s="40"/>
      <c r="P2333" s="40"/>
      <c r="W2333" s="40"/>
      <c r="Z2333" s="40"/>
      <c r="AR2333" s="40"/>
    </row>
    <row r="2334" spans="14:44" ht="13.5">
      <c r="N2334" s="40"/>
      <c r="O2334" s="40"/>
      <c r="P2334" s="40"/>
      <c r="W2334" s="40"/>
      <c r="Z2334" s="40"/>
      <c r="AR2334" s="40"/>
    </row>
    <row r="2335" spans="14:44" ht="13.5">
      <c r="N2335" s="40"/>
      <c r="O2335" s="40"/>
      <c r="P2335" s="40"/>
      <c r="W2335" s="40"/>
      <c r="Z2335" s="40"/>
      <c r="AR2335" s="40"/>
    </row>
    <row r="2336" spans="14:44" ht="13.5">
      <c r="N2336" s="40"/>
      <c r="O2336" s="40"/>
      <c r="P2336" s="40"/>
      <c r="W2336" s="40"/>
      <c r="Z2336" s="40"/>
      <c r="AR2336" s="40"/>
    </row>
    <row r="2337" spans="14:44" ht="13.5">
      <c r="N2337" s="40"/>
      <c r="O2337" s="40"/>
      <c r="P2337" s="40"/>
      <c r="W2337" s="40"/>
      <c r="Z2337" s="40"/>
      <c r="AR2337" s="40"/>
    </row>
    <row r="2338" spans="14:44" ht="13.5">
      <c r="N2338" s="40"/>
      <c r="O2338" s="40"/>
      <c r="P2338" s="40"/>
      <c r="W2338" s="40"/>
      <c r="Z2338" s="40"/>
      <c r="AR2338" s="40"/>
    </row>
    <row r="2339" spans="14:44" ht="13.5">
      <c r="N2339" s="40"/>
      <c r="O2339" s="40"/>
      <c r="P2339" s="40"/>
      <c r="W2339" s="40"/>
      <c r="Z2339" s="40"/>
      <c r="AR2339" s="40"/>
    </row>
    <row r="2340" spans="14:44" ht="13.5">
      <c r="N2340" s="40"/>
      <c r="O2340" s="40"/>
      <c r="P2340" s="40"/>
      <c r="W2340" s="40"/>
      <c r="Z2340" s="40"/>
      <c r="AR2340" s="40"/>
    </row>
    <row r="2341" spans="14:44" ht="13.5">
      <c r="N2341" s="40"/>
      <c r="O2341" s="40"/>
      <c r="P2341" s="40"/>
      <c r="W2341" s="40"/>
      <c r="Z2341" s="40"/>
      <c r="AR2341" s="40"/>
    </row>
    <row r="2342" spans="14:44" ht="13.5">
      <c r="N2342" s="40"/>
      <c r="O2342" s="40"/>
      <c r="P2342" s="40"/>
      <c r="W2342" s="40"/>
      <c r="Z2342" s="40"/>
      <c r="AR2342" s="40"/>
    </row>
    <row r="2343" spans="14:44" ht="13.5">
      <c r="N2343" s="40"/>
      <c r="O2343" s="40"/>
      <c r="P2343" s="40"/>
      <c r="W2343" s="40"/>
      <c r="Z2343" s="40"/>
      <c r="AR2343" s="40"/>
    </row>
    <row r="2344" spans="14:44" ht="13.5">
      <c r="N2344" s="40"/>
      <c r="O2344" s="40"/>
      <c r="P2344" s="40"/>
      <c r="W2344" s="40"/>
      <c r="Z2344" s="40"/>
      <c r="AR2344" s="40"/>
    </row>
    <row r="2345" spans="14:44" ht="13.5">
      <c r="N2345" s="40"/>
      <c r="O2345" s="40"/>
      <c r="P2345" s="40"/>
      <c r="W2345" s="40"/>
      <c r="Z2345" s="40"/>
      <c r="AR2345" s="40"/>
    </row>
    <row r="2346" spans="14:44" ht="13.5">
      <c r="N2346" s="40"/>
      <c r="O2346" s="40"/>
      <c r="P2346" s="40"/>
      <c r="W2346" s="40"/>
      <c r="Z2346" s="40"/>
      <c r="AR2346" s="40"/>
    </row>
    <row r="2347" spans="14:44" ht="13.5">
      <c r="N2347" s="40"/>
      <c r="O2347" s="40"/>
      <c r="P2347" s="40"/>
      <c r="W2347" s="40"/>
      <c r="Z2347" s="40"/>
      <c r="AR2347" s="40"/>
    </row>
    <row r="2348" spans="14:44" ht="13.5">
      <c r="N2348" s="40"/>
      <c r="O2348" s="40"/>
      <c r="P2348" s="40"/>
      <c r="W2348" s="40"/>
      <c r="Z2348" s="40"/>
      <c r="AR2348" s="40"/>
    </row>
    <row r="2349" spans="14:44" ht="13.5">
      <c r="N2349" s="40"/>
      <c r="O2349" s="40"/>
      <c r="P2349" s="40"/>
      <c r="W2349" s="40"/>
      <c r="Z2349" s="40"/>
      <c r="AR2349" s="40"/>
    </row>
    <row r="2350" spans="14:44" ht="13.5">
      <c r="N2350" s="40"/>
      <c r="O2350" s="40"/>
      <c r="P2350" s="40"/>
      <c r="W2350" s="40"/>
      <c r="Z2350" s="40"/>
      <c r="AR2350" s="40"/>
    </row>
    <row r="2351" spans="14:44" ht="13.5">
      <c r="N2351" s="40"/>
      <c r="O2351" s="40"/>
      <c r="P2351" s="40"/>
      <c r="W2351" s="40"/>
      <c r="Z2351" s="40"/>
      <c r="AR2351" s="40"/>
    </row>
    <row r="2352" spans="14:44" ht="13.5">
      <c r="N2352" s="40"/>
      <c r="O2352" s="40"/>
      <c r="P2352" s="40"/>
      <c r="W2352" s="40"/>
      <c r="Z2352" s="40"/>
      <c r="AR2352" s="40"/>
    </row>
    <row r="2353" spans="14:44" ht="13.5">
      <c r="N2353" s="40"/>
      <c r="O2353" s="40"/>
      <c r="P2353" s="40"/>
      <c r="W2353" s="40"/>
      <c r="Z2353" s="40"/>
      <c r="AR2353" s="40"/>
    </row>
    <row r="2354" spans="14:44" ht="13.5">
      <c r="N2354" s="40"/>
      <c r="O2354" s="40"/>
      <c r="P2354" s="40"/>
      <c r="W2354" s="40"/>
      <c r="Z2354" s="40"/>
      <c r="AR2354" s="40"/>
    </row>
    <row r="2355" spans="14:44" ht="13.5">
      <c r="N2355" s="40"/>
      <c r="O2355" s="40"/>
      <c r="P2355" s="40"/>
      <c r="W2355" s="40"/>
      <c r="Z2355" s="40"/>
      <c r="AR2355" s="40"/>
    </row>
    <row r="2356" spans="14:44" ht="13.5">
      <c r="N2356" s="40"/>
      <c r="O2356" s="40"/>
      <c r="P2356" s="40"/>
      <c r="W2356" s="40"/>
      <c r="Z2356" s="40"/>
      <c r="AR2356" s="40"/>
    </row>
    <row r="2357" spans="14:44" ht="13.5">
      <c r="N2357" s="40"/>
      <c r="O2357" s="40"/>
      <c r="P2357" s="40"/>
      <c r="W2357" s="40"/>
      <c r="Z2357" s="40"/>
      <c r="AR2357" s="40"/>
    </row>
    <row r="2358" spans="14:44" ht="13.5">
      <c r="N2358" s="40"/>
      <c r="O2358" s="40"/>
      <c r="P2358" s="40"/>
      <c r="W2358" s="40"/>
      <c r="Z2358" s="40"/>
      <c r="AR2358" s="40"/>
    </row>
    <row r="2359" spans="14:44" ht="13.5">
      <c r="N2359" s="40"/>
      <c r="O2359" s="40"/>
      <c r="P2359" s="40"/>
      <c r="W2359" s="40"/>
      <c r="Z2359" s="40"/>
      <c r="AR2359" s="40"/>
    </row>
    <row r="2360" spans="14:44" ht="13.5">
      <c r="N2360" s="40"/>
      <c r="O2360" s="40"/>
      <c r="P2360" s="40"/>
      <c r="W2360" s="40"/>
      <c r="Z2360" s="40"/>
      <c r="AR2360" s="40"/>
    </row>
    <row r="2361" spans="14:44" ht="13.5">
      <c r="N2361" s="40"/>
      <c r="O2361" s="40"/>
      <c r="P2361" s="40"/>
      <c r="W2361" s="40"/>
      <c r="Z2361" s="40"/>
      <c r="AR2361" s="40"/>
    </row>
    <row r="2362" spans="14:44" ht="13.5">
      <c r="N2362" s="40"/>
      <c r="O2362" s="40"/>
      <c r="P2362" s="40"/>
      <c r="W2362" s="40"/>
      <c r="Z2362" s="40"/>
      <c r="AR2362" s="40"/>
    </row>
    <row r="2363" spans="14:44" ht="13.5">
      <c r="N2363" s="40"/>
      <c r="O2363" s="40"/>
      <c r="P2363" s="40"/>
      <c r="W2363" s="40"/>
      <c r="Z2363" s="40"/>
      <c r="AR2363" s="40"/>
    </row>
    <row r="2364" spans="14:44" ht="13.5">
      <c r="N2364" s="40"/>
      <c r="O2364" s="40"/>
      <c r="P2364" s="40"/>
      <c r="W2364" s="40"/>
      <c r="Z2364" s="40"/>
      <c r="AR2364" s="40"/>
    </row>
    <row r="2365" spans="14:44" ht="13.5">
      <c r="N2365" s="40"/>
      <c r="O2365" s="40"/>
      <c r="P2365" s="40"/>
      <c r="W2365" s="40"/>
      <c r="Z2365" s="40"/>
      <c r="AR2365" s="40"/>
    </row>
    <row r="2366" spans="14:44" ht="13.5">
      <c r="N2366" s="40"/>
      <c r="O2366" s="40"/>
      <c r="P2366" s="40"/>
      <c r="W2366" s="40"/>
      <c r="Z2366" s="40"/>
      <c r="AR2366" s="40"/>
    </row>
    <row r="2367" spans="14:44" ht="13.5">
      <c r="N2367" s="40"/>
      <c r="O2367" s="40"/>
      <c r="P2367" s="40"/>
      <c r="W2367" s="40"/>
      <c r="Z2367" s="40"/>
      <c r="AR2367" s="40"/>
    </row>
    <row r="2368" spans="14:44" ht="13.5">
      <c r="N2368" s="40"/>
      <c r="O2368" s="40"/>
      <c r="P2368" s="40"/>
      <c r="W2368" s="40"/>
      <c r="Z2368" s="40"/>
      <c r="AR2368" s="40"/>
    </row>
    <row r="2369" spans="14:44" ht="13.5">
      <c r="N2369" s="40"/>
      <c r="O2369" s="40"/>
      <c r="P2369" s="40"/>
      <c r="W2369" s="40"/>
      <c r="Z2369" s="40"/>
      <c r="AR2369" s="40"/>
    </row>
    <row r="2370" spans="14:44" ht="13.5">
      <c r="N2370" s="40"/>
      <c r="O2370" s="40"/>
      <c r="P2370" s="40"/>
      <c r="W2370" s="40"/>
      <c r="Z2370" s="40"/>
      <c r="AR2370" s="40"/>
    </row>
    <row r="2371" spans="14:44" ht="13.5">
      <c r="N2371" s="40"/>
      <c r="O2371" s="40"/>
      <c r="P2371" s="40"/>
      <c r="W2371" s="40"/>
      <c r="Z2371" s="40"/>
      <c r="AR2371" s="40"/>
    </row>
    <row r="2372" spans="14:44" ht="13.5">
      <c r="N2372" s="40"/>
      <c r="O2372" s="40"/>
      <c r="P2372" s="40"/>
      <c r="W2372" s="40"/>
      <c r="Z2372" s="40"/>
      <c r="AR2372" s="40"/>
    </row>
    <row r="2373" spans="14:44" ht="13.5">
      <c r="N2373" s="40"/>
      <c r="O2373" s="40"/>
      <c r="P2373" s="40"/>
      <c r="W2373" s="40"/>
      <c r="Z2373" s="40"/>
      <c r="AR2373" s="40"/>
    </row>
    <row r="2374" spans="14:44" ht="13.5">
      <c r="N2374" s="40"/>
      <c r="O2374" s="40"/>
      <c r="P2374" s="40"/>
      <c r="W2374" s="40"/>
      <c r="Z2374" s="40"/>
      <c r="AR2374" s="40"/>
    </row>
    <row r="2375" spans="14:44" ht="13.5">
      <c r="N2375" s="40"/>
      <c r="O2375" s="40"/>
      <c r="P2375" s="40"/>
      <c r="W2375" s="40"/>
      <c r="Z2375" s="40"/>
      <c r="AR2375" s="40"/>
    </row>
    <row r="2376" spans="14:44" ht="13.5">
      <c r="N2376" s="40"/>
      <c r="O2376" s="40"/>
      <c r="P2376" s="40"/>
      <c r="W2376" s="40"/>
      <c r="Z2376" s="40"/>
      <c r="AR2376" s="40"/>
    </row>
    <row r="2377" spans="14:44" ht="13.5">
      <c r="N2377" s="40"/>
      <c r="O2377" s="40"/>
      <c r="P2377" s="40"/>
      <c r="W2377" s="40"/>
      <c r="Z2377" s="40"/>
      <c r="AR2377" s="40"/>
    </row>
    <row r="2378" spans="14:44" ht="13.5">
      <c r="N2378" s="40"/>
      <c r="O2378" s="40"/>
      <c r="P2378" s="40"/>
      <c r="W2378" s="40"/>
      <c r="Z2378" s="40"/>
      <c r="AR2378" s="40"/>
    </row>
    <row r="2379" spans="14:44" ht="13.5">
      <c r="N2379" s="40"/>
      <c r="O2379" s="40"/>
      <c r="P2379" s="40"/>
      <c r="W2379" s="40"/>
      <c r="Z2379" s="40"/>
      <c r="AR2379" s="40"/>
    </row>
    <row r="2380" spans="14:44" ht="13.5">
      <c r="N2380" s="40"/>
      <c r="O2380" s="40"/>
      <c r="P2380" s="40"/>
      <c r="W2380" s="40"/>
      <c r="Z2380" s="40"/>
      <c r="AR2380" s="40"/>
    </row>
    <row r="2381" spans="14:44" ht="13.5">
      <c r="N2381" s="40"/>
      <c r="O2381" s="40"/>
      <c r="P2381" s="40"/>
      <c r="W2381" s="40"/>
      <c r="Z2381" s="40"/>
      <c r="AR2381" s="40"/>
    </row>
    <row r="2382" spans="14:44" ht="13.5">
      <c r="N2382" s="40"/>
      <c r="O2382" s="40"/>
      <c r="P2382" s="40"/>
      <c r="W2382" s="40"/>
      <c r="Z2382" s="40"/>
      <c r="AR2382" s="40"/>
    </row>
    <row r="2383" spans="14:44" ht="13.5">
      <c r="N2383" s="40"/>
      <c r="O2383" s="40"/>
      <c r="P2383" s="40"/>
      <c r="W2383" s="40"/>
      <c r="Z2383" s="40"/>
      <c r="AR2383" s="40"/>
    </row>
    <row r="2384" spans="14:44" ht="13.5">
      <c r="N2384" s="40"/>
      <c r="O2384" s="40"/>
      <c r="P2384" s="40"/>
      <c r="W2384" s="40"/>
      <c r="Z2384" s="40"/>
      <c r="AR2384" s="40"/>
    </row>
    <row r="2385" spans="14:44" ht="13.5">
      <c r="N2385" s="40"/>
      <c r="O2385" s="40"/>
      <c r="P2385" s="40"/>
      <c r="W2385" s="40"/>
      <c r="Z2385" s="40"/>
      <c r="AR2385" s="40"/>
    </row>
    <row r="2386" spans="14:44" ht="13.5">
      <c r="N2386" s="40"/>
      <c r="O2386" s="40"/>
      <c r="P2386" s="40"/>
      <c r="W2386" s="40"/>
      <c r="Z2386" s="40"/>
      <c r="AR2386" s="40"/>
    </row>
    <row r="2387" spans="14:44" ht="13.5">
      <c r="N2387" s="40"/>
      <c r="O2387" s="40"/>
      <c r="P2387" s="40"/>
      <c r="W2387" s="40"/>
      <c r="Z2387" s="40"/>
      <c r="AR2387" s="40"/>
    </row>
    <row r="2388" spans="14:44" ht="13.5">
      <c r="N2388" s="40"/>
      <c r="O2388" s="40"/>
      <c r="P2388" s="40"/>
      <c r="W2388" s="40"/>
      <c r="Z2388" s="40"/>
      <c r="AR2388" s="40"/>
    </row>
    <row r="2389" spans="14:44" ht="13.5">
      <c r="N2389" s="40"/>
      <c r="O2389" s="40"/>
      <c r="P2389" s="40"/>
      <c r="W2389" s="40"/>
      <c r="Z2389" s="40"/>
      <c r="AR2389" s="40"/>
    </row>
    <row r="2390" spans="14:44" ht="13.5">
      <c r="N2390" s="40"/>
      <c r="O2390" s="40"/>
      <c r="P2390" s="40"/>
      <c r="W2390" s="40"/>
      <c r="Z2390" s="40"/>
      <c r="AR2390" s="40"/>
    </row>
    <row r="2391" spans="14:44" ht="13.5">
      <c r="N2391" s="40"/>
      <c r="O2391" s="40"/>
      <c r="P2391" s="40"/>
      <c r="W2391" s="40"/>
      <c r="Z2391" s="40"/>
      <c r="AR2391" s="40"/>
    </row>
    <row r="2392" spans="14:44" ht="13.5">
      <c r="N2392" s="40"/>
      <c r="O2392" s="40"/>
      <c r="P2392" s="40"/>
      <c r="W2392" s="40"/>
      <c r="Z2392" s="40"/>
      <c r="AR2392" s="40"/>
    </row>
    <row r="2393" spans="14:44" ht="13.5">
      <c r="N2393" s="40"/>
      <c r="O2393" s="40"/>
      <c r="P2393" s="40"/>
      <c r="W2393" s="40"/>
      <c r="Z2393" s="40"/>
      <c r="AR2393" s="40"/>
    </row>
    <row r="2394" spans="14:44" ht="13.5">
      <c r="N2394" s="40"/>
      <c r="O2394" s="40"/>
      <c r="P2394" s="40"/>
      <c r="W2394" s="40"/>
      <c r="Z2394" s="40"/>
      <c r="AR2394" s="40"/>
    </row>
    <row r="2395" spans="14:44" ht="13.5">
      <c r="N2395" s="40"/>
      <c r="O2395" s="40"/>
      <c r="P2395" s="40"/>
      <c r="W2395" s="40"/>
      <c r="Z2395" s="40"/>
      <c r="AR2395" s="40"/>
    </row>
    <row r="2396" spans="14:44" ht="13.5">
      <c r="N2396" s="40"/>
      <c r="O2396" s="40"/>
      <c r="P2396" s="40"/>
      <c r="W2396" s="40"/>
      <c r="Z2396" s="40"/>
      <c r="AR2396" s="40"/>
    </row>
    <row r="2397" spans="14:44" ht="13.5">
      <c r="N2397" s="40"/>
      <c r="O2397" s="40"/>
      <c r="P2397" s="40"/>
      <c r="W2397" s="40"/>
      <c r="Z2397" s="40"/>
      <c r="AR2397" s="40"/>
    </row>
    <row r="2398" spans="14:44" ht="13.5">
      <c r="N2398" s="40"/>
      <c r="O2398" s="40"/>
      <c r="P2398" s="40"/>
      <c r="W2398" s="40"/>
      <c r="Z2398" s="40"/>
      <c r="AR2398" s="40"/>
    </row>
    <row r="2399" spans="14:44" ht="13.5">
      <c r="N2399" s="40"/>
      <c r="O2399" s="40"/>
      <c r="P2399" s="40"/>
      <c r="W2399" s="40"/>
      <c r="Z2399" s="40"/>
      <c r="AR2399" s="40"/>
    </row>
    <row r="2400" spans="14:44" ht="13.5">
      <c r="N2400" s="40"/>
      <c r="O2400" s="40"/>
      <c r="P2400" s="40"/>
      <c r="W2400" s="40"/>
      <c r="Z2400" s="40"/>
      <c r="AR2400" s="40"/>
    </row>
    <row r="2401" spans="14:44" ht="13.5">
      <c r="N2401" s="40"/>
      <c r="O2401" s="40"/>
      <c r="P2401" s="40"/>
      <c r="W2401" s="40"/>
      <c r="Z2401" s="40"/>
      <c r="AR2401" s="40"/>
    </row>
    <row r="2402" spans="14:44" ht="13.5">
      <c r="N2402" s="40"/>
      <c r="O2402" s="40"/>
      <c r="P2402" s="40"/>
      <c r="W2402" s="40"/>
      <c r="Z2402" s="40"/>
      <c r="AR2402" s="40"/>
    </row>
    <row r="2403" spans="14:44" ht="13.5">
      <c r="N2403" s="40"/>
      <c r="O2403" s="40"/>
      <c r="P2403" s="40"/>
      <c r="W2403" s="40"/>
      <c r="Z2403" s="40"/>
      <c r="AR2403" s="40"/>
    </row>
    <row r="2404" spans="14:44" ht="13.5">
      <c r="N2404" s="40"/>
      <c r="O2404" s="40"/>
      <c r="P2404" s="40"/>
      <c r="W2404" s="40"/>
      <c r="Z2404" s="40"/>
      <c r="AR2404" s="40"/>
    </row>
    <row r="2405" spans="14:44" ht="13.5">
      <c r="N2405" s="40"/>
      <c r="O2405" s="40"/>
      <c r="P2405" s="40"/>
      <c r="W2405" s="40"/>
      <c r="Z2405" s="40"/>
      <c r="AR2405" s="40"/>
    </row>
    <row r="2406" spans="14:44" ht="13.5">
      <c r="N2406" s="40"/>
      <c r="O2406" s="40"/>
      <c r="P2406" s="40"/>
      <c r="W2406" s="40"/>
      <c r="Z2406" s="40"/>
      <c r="AR2406" s="40"/>
    </row>
    <row r="2407" spans="14:44" ht="13.5">
      <c r="N2407" s="40"/>
      <c r="O2407" s="40"/>
      <c r="P2407" s="40"/>
      <c r="W2407" s="40"/>
      <c r="Z2407" s="40"/>
      <c r="AR2407" s="40"/>
    </row>
    <row r="2408" spans="14:44" ht="13.5">
      <c r="N2408" s="40"/>
      <c r="O2408" s="40"/>
      <c r="P2408" s="40"/>
      <c r="W2408" s="40"/>
      <c r="Z2408" s="40"/>
      <c r="AR2408" s="40"/>
    </row>
    <row r="2409" spans="14:44" ht="13.5">
      <c r="N2409" s="40"/>
      <c r="O2409" s="40"/>
      <c r="P2409" s="40"/>
      <c r="W2409" s="40"/>
      <c r="Z2409" s="40"/>
      <c r="AR2409" s="40"/>
    </row>
    <row r="2410" spans="14:44" ht="13.5">
      <c r="N2410" s="40"/>
      <c r="O2410" s="40"/>
      <c r="P2410" s="40"/>
      <c r="W2410" s="40"/>
      <c r="Z2410" s="40"/>
      <c r="AR2410" s="40"/>
    </row>
    <row r="2411" spans="14:44" ht="13.5">
      <c r="N2411" s="40"/>
      <c r="O2411" s="40"/>
      <c r="P2411" s="40"/>
      <c r="W2411" s="40"/>
      <c r="Z2411" s="40"/>
      <c r="AR2411" s="40"/>
    </row>
    <row r="2412" spans="14:44" ht="13.5">
      <c r="N2412" s="40"/>
      <c r="O2412" s="40"/>
      <c r="P2412" s="40"/>
      <c r="W2412" s="40"/>
      <c r="Z2412" s="40"/>
      <c r="AR2412" s="40"/>
    </row>
    <row r="2413" spans="14:44" ht="13.5">
      <c r="N2413" s="40"/>
      <c r="O2413" s="40"/>
      <c r="P2413" s="40"/>
      <c r="W2413" s="40"/>
      <c r="Z2413" s="40"/>
      <c r="AR2413" s="40"/>
    </row>
    <row r="2414" spans="14:44" ht="13.5">
      <c r="N2414" s="40"/>
      <c r="O2414" s="40"/>
      <c r="P2414" s="40"/>
      <c r="W2414" s="40"/>
      <c r="Z2414" s="40"/>
      <c r="AR2414" s="40"/>
    </row>
    <row r="2415" spans="14:44" ht="13.5">
      <c r="N2415" s="40"/>
      <c r="O2415" s="40"/>
      <c r="P2415" s="40"/>
      <c r="W2415" s="40"/>
      <c r="Z2415" s="40"/>
      <c r="AR2415" s="40"/>
    </row>
    <row r="2416" spans="14:44" ht="13.5">
      <c r="N2416" s="40"/>
      <c r="O2416" s="40"/>
      <c r="P2416" s="40"/>
      <c r="W2416" s="40"/>
      <c r="Z2416" s="40"/>
      <c r="AR2416" s="40"/>
    </row>
    <row r="2417" spans="14:44" ht="13.5">
      <c r="N2417" s="40"/>
      <c r="O2417" s="40"/>
      <c r="P2417" s="40"/>
      <c r="W2417" s="40"/>
      <c r="Z2417" s="40"/>
      <c r="AR2417" s="40"/>
    </row>
    <row r="2418" spans="14:44" ht="13.5">
      <c r="N2418" s="40"/>
      <c r="O2418" s="40"/>
      <c r="P2418" s="40"/>
      <c r="W2418" s="40"/>
      <c r="Z2418" s="40"/>
      <c r="AR2418" s="40"/>
    </row>
    <row r="2419" spans="14:44" ht="13.5">
      <c r="N2419" s="40"/>
      <c r="O2419" s="40"/>
      <c r="P2419" s="40"/>
      <c r="W2419" s="40"/>
      <c r="Z2419" s="40"/>
      <c r="AR2419" s="40"/>
    </row>
    <row r="2420" spans="14:44" ht="13.5">
      <c r="N2420" s="40"/>
      <c r="O2420" s="40"/>
      <c r="P2420" s="40"/>
      <c r="W2420" s="40"/>
      <c r="Z2420" s="40"/>
      <c r="AR2420" s="40"/>
    </row>
    <row r="2421" spans="14:44" ht="13.5">
      <c r="N2421" s="40"/>
      <c r="O2421" s="40"/>
      <c r="P2421" s="40"/>
      <c r="W2421" s="40"/>
      <c r="Z2421" s="40"/>
      <c r="AR2421" s="40"/>
    </row>
    <row r="2422" spans="14:44" ht="13.5">
      <c r="N2422" s="40"/>
      <c r="O2422" s="40"/>
      <c r="P2422" s="40"/>
      <c r="W2422" s="40"/>
      <c r="Z2422" s="40"/>
      <c r="AR2422" s="40"/>
    </row>
    <row r="2423" spans="14:44" ht="13.5">
      <c r="N2423" s="40"/>
      <c r="O2423" s="40"/>
      <c r="P2423" s="40"/>
      <c r="W2423" s="40"/>
      <c r="Z2423" s="40"/>
      <c r="AR2423" s="40"/>
    </row>
    <row r="2424" spans="14:44" ht="13.5">
      <c r="N2424" s="40"/>
      <c r="O2424" s="40"/>
      <c r="P2424" s="40"/>
      <c r="W2424" s="40"/>
      <c r="Z2424" s="40"/>
      <c r="AR2424" s="40"/>
    </row>
    <row r="2425" spans="14:44" ht="13.5">
      <c r="N2425" s="40"/>
      <c r="O2425" s="40"/>
      <c r="P2425" s="40"/>
      <c r="W2425" s="40"/>
      <c r="Z2425" s="40"/>
      <c r="AR2425" s="40"/>
    </row>
    <row r="2426" spans="14:23" ht="13.5">
      <c r="N2426" s="40"/>
      <c r="O2426" s="40"/>
      <c r="P2426" s="40"/>
      <c r="W2426" s="40"/>
    </row>
  </sheetData>
  <sheetProtection/>
  <mergeCells count="10">
    <mergeCell ref="A1:C1"/>
    <mergeCell ref="R2:T2"/>
    <mergeCell ref="V2:X2"/>
    <mergeCell ref="Y2:AA2"/>
    <mergeCell ref="AC2:AE2"/>
    <mergeCell ref="AS2:AT2"/>
    <mergeCell ref="AH2:AI2"/>
    <mergeCell ref="AJ2:AL2"/>
    <mergeCell ref="AM2:AO2"/>
    <mergeCell ref="AP2:AQ2"/>
  </mergeCells>
  <dataValidations count="4">
    <dataValidation type="time" allowBlank="1" showInputMessage="1" showErrorMessage="1" promptTitle="Введите время старта" prompt="например, 11:00:00" errorTitle="Блин..." error="Еще разик..." sqref="F1">
      <formula1>0</formula1>
      <formula2>0.9993055555555556</formula2>
    </dataValidation>
    <dataValidation type="time" allowBlank="1" showInputMessage="1" showErrorMessage="1" prompt="ШТРАФ ЗА НЕПРОЙДЕННЫЙ ТЭ" errorTitle="Блин..." error="Еще разик..." sqref="I1">
      <formula1>0</formula1>
      <formula2>0.9993055555555556</formula2>
    </dataValidation>
    <dataValidation allowBlank="1" showErrorMessage="1" errorTitle="Блин..." error="Еще разик..." sqref="G1 J1:L1"/>
    <dataValidation type="time" allowBlank="1" showInputMessage="1" showErrorMessage="1" prompt="ШТРАФ ЗА НЕВЗЯТЫЙ КП" errorTitle="Блин..." error="Еще разик..." sqref="H1">
      <formula1>0</formula1>
      <formula2>0.9993055555555556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O185"/>
  <sheetViews>
    <sheetView workbookViewId="0" topLeftCell="A1">
      <pane ySplit="1" topLeftCell="BM50" activePane="bottomLeft" state="frozen"/>
      <selection pane="topLeft" activeCell="A10" sqref="A10"/>
      <selection pane="bottomLeft" activeCell="F66" sqref="F66"/>
    </sheetView>
  </sheetViews>
  <sheetFormatPr defaultColWidth="9.140625" defaultRowHeight="12.75" outlineLevelCol="1"/>
  <cols>
    <col min="5" max="8" width="8.8515625" style="0" customWidth="1" outlineLevel="1"/>
    <col min="9" max="9" width="8.8515625" style="58" customWidth="1" outlineLevel="1"/>
    <col min="10" max="16" width="8.8515625" style="0" customWidth="1" outlineLevel="1"/>
  </cols>
  <sheetData>
    <row r="1" spans="1:15" ht="12.75">
      <c r="A1" t="s">
        <v>14</v>
      </c>
      <c r="B1" t="s">
        <v>19</v>
      </c>
      <c r="C1" t="s">
        <v>20</v>
      </c>
      <c r="E1" t="s">
        <v>38</v>
      </c>
      <c r="F1" t="s">
        <v>40</v>
      </c>
      <c r="G1" t="s">
        <v>41</v>
      </c>
      <c r="H1" t="s">
        <v>31</v>
      </c>
      <c r="I1" s="58" t="s">
        <v>42</v>
      </c>
      <c r="J1" t="s">
        <v>43</v>
      </c>
      <c r="K1" t="s">
        <v>44</v>
      </c>
      <c r="L1" t="s">
        <v>45</v>
      </c>
      <c r="N1" t="s">
        <v>46</v>
      </c>
      <c r="O1" t="s">
        <v>47</v>
      </c>
    </row>
    <row r="2" spans="1:15" ht="13.5" customHeight="1">
      <c r="A2" s="30">
        <v>1</v>
      </c>
      <c r="B2" s="53">
        <f>I2*E2</f>
        <v>0.4583333333333333</v>
      </c>
      <c r="C2" s="53">
        <f>N2+O2</f>
        <v>0.08333333333333333</v>
      </c>
      <c r="E2">
        <v>22</v>
      </c>
      <c r="F2">
        <v>3</v>
      </c>
      <c r="H2">
        <v>3</v>
      </c>
      <c r="I2" s="58">
        <v>0.020833333333333332</v>
      </c>
      <c r="J2" s="58">
        <v>0.020833333333333332</v>
      </c>
      <c r="L2" s="58">
        <v>0.006944444444444444</v>
      </c>
      <c r="N2" s="58">
        <f>J2*F2</f>
        <v>0.0625</v>
      </c>
      <c r="O2" s="58">
        <f>L2*H2</f>
        <v>0.020833333333333332</v>
      </c>
    </row>
    <row r="3" spans="1:15" ht="12.75">
      <c r="A3" s="30">
        <v>3</v>
      </c>
      <c r="B3" s="53">
        <f aca="true" t="shared" si="0" ref="B3:B67">I3*E3</f>
        <v>0.020833333333333332</v>
      </c>
      <c r="C3" s="53">
        <f aca="true" t="shared" si="1" ref="C3:C67">N3+O3</f>
        <v>0.020833333333333332</v>
      </c>
      <c r="E3">
        <v>1</v>
      </c>
      <c r="H3">
        <v>3</v>
      </c>
      <c r="I3" s="58">
        <v>0.020833333333333332</v>
      </c>
      <c r="J3" s="58">
        <v>0.020833333333333332</v>
      </c>
      <c r="L3" s="58">
        <v>0.006944444444444444</v>
      </c>
      <c r="N3" s="58">
        <f aca="true" t="shared" si="2" ref="N3:N67">J3*F3</f>
        <v>0</v>
      </c>
      <c r="O3" s="58">
        <f aca="true" t="shared" si="3" ref="O3:O69">L3*H3</f>
        <v>0.020833333333333332</v>
      </c>
    </row>
    <row r="4" spans="1:15" ht="12.75">
      <c r="A4" s="30">
        <v>4</v>
      </c>
      <c r="B4" s="53">
        <f t="shared" si="0"/>
        <v>0.0625</v>
      </c>
      <c r="C4" s="53">
        <f t="shared" si="1"/>
        <v>0.027777777777777773</v>
      </c>
      <c r="E4">
        <v>3</v>
      </c>
      <c r="F4">
        <v>1</v>
      </c>
      <c r="H4">
        <v>1</v>
      </c>
      <c r="I4" s="58">
        <v>0.020833333333333332</v>
      </c>
      <c r="J4" s="58">
        <v>0.020833333333333332</v>
      </c>
      <c r="L4" s="58">
        <v>0.00694444444444444</v>
      </c>
      <c r="N4" s="58">
        <f t="shared" si="2"/>
        <v>0.020833333333333332</v>
      </c>
      <c r="O4" s="58">
        <f t="shared" si="3"/>
        <v>0.00694444444444444</v>
      </c>
    </row>
    <row r="5" spans="1:15" ht="12.75">
      <c r="A5" s="30">
        <v>5</v>
      </c>
      <c r="B5" s="53">
        <f t="shared" si="0"/>
        <v>0.041666666666666664</v>
      </c>
      <c r="C5" s="53">
        <f t="shared" si="1"/>
        <v>0.062499999999999986</v>
      </c>
      <c r="E5">
        <v>2</v>
      </c>
      <c r="F5">
        <v>2</v>
      </c>
      <c r="H5">
        <v>3</v>
      </c>
      <c r="I5" s="58">
        <v>0.020833333333333332</v>
      </c>
      <c r="J5" s="58">
        <v>0.020833333333333332</v>
      </c>
      <c r="L5" s="58">
        <v>0.00694444444444444</v>
      </c>
      <c r="N5" s="58">
        <f t="shared" si="2"/>
        <v>0.041666666666666664</v>
      </c>
      <c r="O5" s="58">
        <f t="shared" si="3"/>
        <v>0.02083333333333332</v>
      </c>
    </row>
    <row r="6" spans="1:15" ht="12.75">
      <c r="A6" s="30">
        <v>6</v>
      </c>
      <c r="B6" s="53">
        <f t="shared" si="0"/>
        <v>0</v>
      </c>
      <c r="C6" s="53">
        <f t="shared" si="1"/>
        <v>0</v>
      </c>
      <c r="J6" s="58"/>
      <c r="L6" s="58"/>
      <c r="N6" s="58"/>
      <c r="O6" s="58"/>
    </row>
    <row r="7" spans="1:15" ht="12.75">
      <c r="A7" s="30">
        <v>7</v>
      </c>
      <c r="B7" s="53">
        <f t="shared" si="0"/>
        <v>0</v>
      </c>
      <c r="C7" s="53">
        <f t="shared" si="1"/>
        <v>0.08333333333333331</v>
      </c>
      <c r="F7">
        <v>3</v>
      </c>
      <c r="H7">
        <v>3</v>
      </c>
      <c r="I7" s="58">
        <v>0.020833333333333332</v>
      </c>
      <c r="J7" s="58">
        <v>0.020833333333333332</v>
      </c>
      <c r="L7" s="58">
        <v>0.00694444444444444</v>
      </c>
      <c r="N7" s="58">
        <f t="shared" si="2"/>
        <v>0.0625</v>
      </c>
      <c r="O7" s="58">
        <f t="shared" si="3"/>
        <v>0.02083333333333332</v>
      </c>
    </row>
    <row r="8" spans="1:15" ht="12.75">
      <c r="A8" s="30">
        <v>8</v>
      </c>
      <c r="B8" s="53">
        <f t="shared" si="0"/>
        <v>0.041666666666666664</v>
      </c>
      <c r="C8" s="53">
        <f t="shared" si="1"/>
        <v>0.02083333333333332</v>
      </c>
      <c r="E8">
        <v>2</v>
      </c>
      <c r="H8">
        <v>3</v>
      </c>
      <c r="I8" s="58">
        <v>0.020833333333333332</v>
      </c>
      <c r="J8" s="58">
        <v>0.020833333333333332</v>
      </c>
      <c r="L8" s="58">
        <v>0.00694444444444444</v>
      </c>
      <c r="N8" s="58">
        <f t="shared" si="2"/>
        <v>0</v>
      </c>
      <c r="O8" s="58">
        <f t="shared" si="3"/>
        <v>0.02083333333333332</v>
      </c>
    </row>
    <row r="9" spans="1:15" ht="12.75">
      <c r="A9" s="30">
        <v>9</v>
      </c>
      <c r="B9" s="53">
        <f t="shared" si="0"/>
        <v>0.0625</v>
      </c>
      <c r="C9" s="53">
        <f t="shared" si="1"/>
        <v>0.10416666666666664</v>
      </c>
      <c r="E9">
        <v>3</v>
      </c>
      <c r="F9">
        <v>4</v>
      </c>
      <c r="H9">
        <v>3</v>
      </c>
      <c r="I9" s="58">
        <v>0.020833333333333332</v>
      </c>
      <c r="J9" s="58">
        <v>0.020833333333333332</v>
      </c>
      <c r="L9" s="58">
        <v>0.00694444444444444</v>
      </c>
      <c r="N9" s="58">
        <f t="shared" si="2"/>
        <v>0.08333333333333333</v>
      </c>
      <c r="O9" s="58">
        <f t="shared" si="3"/>
        <v>0.02083333333333332</v>
      </c>
    </row>
    <row r="10" spans="1:15" ht="12.75">
      <c r="A10" s="30">
        <v>10</v>
      </c>
      <c r="B10" s="53">
        <f t="shared" si="0"/>
        <v>0.3125</v>
      </c>
      <c r="C10" s="53">
        <f t="shared" si="1"/>
        <v>0.09722222222222221</v>
      </c>
      <c r="E10">
        <v>15</v>
      </c>
      <c r="F10">
        <v>4</v>
      </c>
      <c r="H10">
        <v>2</v>
      </c>
      <c r="I10" s="58">
        <v>0.020833333333333332</v>
      </c>
      <c r="J10" s="58">
        <v>0.020833333333333332</v>
      </c>
      <c r="L10" s="58">
        <v>0.00694444444444444</v>
      </c>
      <c r="N10" s="58">
        <f t="shared" si="2"/>
        <v>0.08333333333333333</v>
      </c>
      <c r="O10" s="58">
        <f t="shared" si="3"/>
        <v>0.01388888888888888</v>
      </c>
    </row>
    <row r="11" spans="1:15" ht="12.75">
      <c r="A11" s="30">
        <v>11</v>
      </c>
      <c r="B11" s="53">
        <f t="shared" si="0"/>
        <v>0.35416666666666663</v>
      </c>
      <c r="C11" s="53">
        <f t="shared" si="1"/>
        <v>0.00694444444444444</v>
      </c>
      <c r="E11">
        <v>17</v>
      </c>
      <c r="H11">
        <v>1</v>
      </c>
      <c r="I11" s="58">
        <v>0.020833333333333332</v>
      </c>
      <c r="J11" s="58">
        <v>0.020833333333333332</v>
      </c>
      <c r="L11" s="58">
        <v>0.00694444444444444</v>
      </c>
      <c r="N11" s="58">
        <f t="shared" si="2"/>
        <v>0</v>
      </c>
      <c r="O11" s="58">
        <f t="shared" si="3"/>
        <v>0.00694444444444444</v>
      </c>
    </row>
    <row r="12" spans="1:15" ht="12.75">
      <c r="A12" s="30">
        <v>12</v>
      </c>
      <c r="B12" s="53">
        <f t="shared" si="0"/>
        <v>0</v>
      </c>
      <c r="C12" s="53">
        <f t="shared" si="1"/>
        <v>0.062499999999999986</v>
      </c>
      <c r="F12">
        <v>2</v>
      </c>
      <c r="H12">
        <v>3</v>
      </c>
      <c r="I12" s="58">
        <v>0.020833333333333332</v>
      </c>
      <c r="J12" s="58">
        <v>0.020833333333333332</v>
      </c>
      <c r="L12" s="58">
        <v>0.00694444444444444</v>
      </c>
      <c r="N12" s="58">
        <f t="shared" si="2"/>
        <v>0.041666666666666664</v>
      </c>
      <c r="O12" s="58">
        <f t="shared" si="3"/>
        <v>0.02083333333333332</v>
      </c>
    </row>
    <row r="13" spans="1:15" s="57" customFormat="1" ht="12.75">
      <c r="A13" s="30">
        <v>13</v>
      </c>
      <c r="B13" s="56">
        <f t="shared" si="0"/>
        <v>0.020833333333333332</v>
      </c>
      <c r="C13" s="53">
        <f t="shared" si="1"/>
        <v>0.01388888888888888</v>
      </c>
      <c r="E13" s="57">
        <v>1</v>
      </c>
      <c r="H13" s="57">
        <v>2</v>
      </c>
      <c r="I13" s="59">
        <v>0.020833333333333332</v>
      </c>
      <c r="J13" s="59">
        <v>0.020833333333333332</v>
      </c>
      <c r="L13" s="58">
        <v>0.00694444444444444</v>
      </c>
      <c r="N13" s="59">
        <f t="shared" si="2"/>
        <v>0</v>
      </c>
      <c r="O13" s="58">
        <f t="shared" si="3"/>
        <v>0.01388888888888888</v>
      </c>
    </row>
    <row r="14" spans="1:15" ht="12.75">
      <c r="A14" s="30">
        <v>14</v>
      </c>
      <c r="B14" s="53">
        <f t="shared" si="0"/>
        <v>0.020833333333333332</v>
      </c>
      <c r="C14" s="53">
        <f t="shared" si="1"/>
        <v>0.062499999999999986</v>
      </c>
      <c r="E14">
        <v>1</v>
      </c>
      <c r="F14">
        <v>2</v>
      </c>
      <c r="H14">
        <v>3</v>
      </c>
      <c r="I14" s="58">
        <v>0.020833333333333332</v>
      </c>
      <c r="J14" s="58">
        <v>0.020833333333333332</v>
      </c>
      <c r="L14" s="58">
        <v>0.00694444444444444</v>
      </c>
      <c r="N14" s="58">
        <f t="shared" si="2"/>
        <v>0.041666666666666664</v>
      </c>
      <c r="O14" s="58">
        <f t="shared" si="3"/>
        <v>0.02083333333333332</v>
      </c>
    </row>
    <row r="15" spans="1:15" ht="12.75">
      <c r="A15" s="30">
        <v>15</v>
      </c>
      <c r="B15" s="53">
        <f t="shared" si="0"/>
        <v>0.3125</v>
      </c>
      <c r="C15" s="53">
        <f t="shared" si="1"/>
        <v>0.062499999999999986</v>
      </c>
      <c r="E15">
        <v>15</v>
      </c>
      <c r="F15">
        <v>2</v>
      </c>
      <c r="H15">
        <v>3</v>
      </c>
      <c r="I15" s="58">
        <v>0.020833333333333332</v>
      </c>
      <c r="J15" s="58">
        <v>0.020833333333333332</v>
      </c>
      <c r="L15" s="58">
        <v>0.00694444444444444</v>
      </c>
      <c r="N15" s="58">
        <f t="shared" si="2"/>
        <v>0.041666666666666664</v>
      </c>
      <c r="O15" s="58">
        <f t="shared" si="3"/>
        <v>0.02083333333333332</v>
      </c>
    </row>
    <row r="16" spans="1:15" ht="12.75">
      <c r="A16" s="30">
        <v>16</v>
      </c>
      <c r="B16" s="53">
        <f t="shared" si="0"/>
        <v>0.0625</v>
      </c>
      <c r="C16" s="53">
        <f t="shared" si="1"/>
        <v>0.07638888888888888</v>
      </c>
      <c r="E16">
        <v>3</v>
      </c>
      <c r="F16">
        <v>3</v>
      </c>
      <c r="H16">
        <v>2</v>
      </c>
      <c r="I16" s="58">
        <v>0.020833333333333332</v>
      </c>
      <c r="J16" s="58">
        <v>0.020833333333333332</v>
      </c>
      <c r="L16" s="58">
        <v>0.00694444444444444</v>
      </c>
      <c r="N16" s="58">
        <f t="shared" si="2"/>
        <v>0.0625</v>
      </c>
      <c r="O16" s="58">
        <f t="shared" si="3"/>
        <v>0.01388888888888888</v>
      </c>
    </row>
    <row r="17" spans="1:15" ht="12.75">
      <c r="A17" s="30">
        <v>17</v>
      </c>
      <c r="B17" s="53">
        <f t="shared" si="0"/>
        <v>0.29166666666666663</v>
      </c>
      <c r="C17" s="53">
        <f t="shared" si="1"/>
        <v>0.04166666666666665</v>
      </c>
      <c r="E17">
        <v>14</v>
      </c>
      <c r="F17">
        <v>1</v>
      </c>
      <c r="H17">
        <v>3</v>
      </c>
      <c r="I17" s="58">
        <v>0.020833333333333332</v>
      </c>
      <c r="J17" s="58">
        <v>0.020833333333333332</v>
      </c>
      <c r="L17" s="58">
        <v>0.00694444444444444</v>
      </c>
      <c r="N17" s="58">
        <f t="shared" si="2"/>
        <v>0.020833333333333332</v>
      </c>
      <c r="O17" s="58">
        <f t="shared" si="3"/>
        <v>0.02083333333333332</v>
      </c>
    </row>
    <row r="18" spans="1:15" ht="12.75">
      <c r="A18" s="30">
        <v>18</v>
      </c>
      <c r="B18" s="53">
        <f t="shared" si="0"/>
        <v>0.2708333333333333</v>
      </c>
      <c r="C18" s="53">
        <f t="shared" si="1"/>
        <v>0.02083333333333332</v>
      </c>
      <c r="E18">
        <v>13</v>
      </c>
      <c r="H18">
        <v>3</v>
      </c>
      <c r="I18" s="58">
        <v>0.020833333333333332</v>
      </c>
      <c r="J18" s="58">
        <v>0.020833333333333332</v>
      </c>
      <c r="L18" s="58">
        <v>0.00694444444444444</v>
      </c>
      <c r="N18" s="58">
        <f t="shared" si="2"/>
        <v>0</v>
      </c>
      <c r="O18" s="58">
        <f t="shared" si="3"/>
        <v>0.02083333333333332</v>
      </c>
    </row>
    <row r="19" spans="1:15" ht="12.75">
      <c r="A19" s="30">
        <v>19</v>
      </c>
      <c r="B19" s="53">
        <f t="shared" si="0"/>
        <v>0.020833333333333332</v>
      </c>
      <c r="C19" s="53">
        <f t="shared" si="1"/>
        <v>0.041666666666666664</v>
      </c>
      <c r="E19">
        <v>1</v>
      </c>
      <c r="F19">
        <v>2</v>
      </c>
      <c r="I19" s="58">
        <v>0.020833333333333332</v>
      </c>
      <c r="J19" s="58">
        <v>0.020833333333333332</v>
      </c>
      <c r="L19" s="58">
        <v>0.00694444444444444</v>
      </c>
      <c r="N19" s="58">
        <f t="shared" si="2"/>
        <v>0.041666666666666664</v>
      </c>
      <c r="O19" s="58">
        <f t="shared" si="3"/>
        <v>0</v>
      </c>
    </row>
    <row r="20" spans="1:15" s="57" customFormat="1" ht="12.75">
      <c r="A20" s="30">
        <v>20</v>
      </c>
      <c r="B20" s="53">
        <f t="shared" si="0"/>
        <v>0.041666666666666664</v>
      </c>
      <c r="C20" s="53">
        <f t="shared" si="1"/>
        <v>0.02083333333333332</v>
      </c>
      <c r="E20" s="57">
        <v>2</v>
      </c>
      <c r="H20" s="57">
        <v>3</v>
      </c>
      <c r="I20" s="58">
        <v>0.020833333333333332</v>
      </c>
      <c r="J20" s="58">
        <v>0.020833333333333332</v>
      </c>
      <c r="L20" s="58">
        <v>0.00694444444444444</v>
      </c>
      <c r="N20" s="58">
        <f t="shared" si="2"/>
        <v>0</v>
      </c>
      <c r="O20" s="58">
        <f t="shared" si="3"/>
        <v>0.02083333333333332</v>
      </c>
    </row>
    <row r="21" spans="1:15" ht="12.75">
      <c r="A21" s="30">
        <v>21</v>
      </c>
      <c r="B21" s="53">
        <f t="shared" si="0"/>
        <v>0.4583333333333333</v>
      </c>
      <c r="C21" s="53">
        <f t="shared" si="1"/>
        <v>0</v>
      </c>
      <c r="E21">
        <v>22</v>
      </c>
      <c r="I21" s="58">
        <v>0.020833333333333332</v>
      </c>
      <c r="J21" s="58">
        <v>0.020833333333333332</v>
      </c>
      <c r="L21" s="58">
        <v>0.00694444444444444</v>
      </c>
      <c r="N21" s="58">
        <f t="shared" si="2"/>
        <v>0</v>
      </c>
      <c r="O21" s="58">
        <f t="shared" si="3"/>
        <v>0</v>
      </c>
    </row>
    <row r="22" spans="1:15" ht="12.75">
      <c r="A22" s="30">
        <v>22</v>
      </c>
      <c r="B22" s="53">
        <f t="shared" si="0"/>
        <v>0.25</v>
      </c>
      <c r="C22" s="53">
        <f t="shared" si="1"/>
        <v>0.04166666666666665</v>
      </c>
      <c r="E22">
        <v>12</v>
      </c>
      <c r="F22">
        <v>1</v>
      </c>
      <c r="H22">
        <v>3</v>
      </c>
      <c r="I22" s="58">
        <v>0.020833333333333332</v>
      </c>
      <c r="J22" s="58">
        <v>0.020833333333333332</v>
      </c>
      <c r="L22" s="58">
        <v>0.00694444444444444</v>
      </c>
      <c r="N22" s="58">
        <f t="shared" si="2"/>
        <v>0.020833333333333332</v>
      </c>
      <c r="O22" s="58">
        <f t="shared" si="3"/>
        <v>0.02083333333333332</v>
      </c>
    </row>
    <row r="23" spans="1:15" ht="12.75">
      <c r="A23" s="30">
        <v>23</v>
      </c>
      <c r="B23" s="53">
        <f t="shared" si="0"/>
        <v>0.20833333333333331</v>
      </c>
      <c r="C23" s="53">
        <f t="shared" si="1"/>
        <v>0.062499999999999986</v>
      </c>
      <c r="E23">
        <v>10</v>
      </c>
      <c r="F23">
        <v>2</v>
      </c>
      <c r="H23">
        <v>3</v>
      </c>
      <c r="I23" s="58">
        <v>0.020833333333333332</v>
      </c>
      <c r="J23" s="58">
        <v>0.020833333333333332</v>
      </c>
      <c r="L23" s="58">
        <v>0.00694444444444444</v>
      </c>
      <c r="N23" s="58">
        <f t="shared" si="2"/>
        <v>0.041666666666666664</v>
      </c>
      <c r="O23" s="58">
        <f t="shared" si="3"/>
        <v>0.02083333333333332</v>
      </c>
    </row>
    <row r="24" spans="1:15" ht="12.75">
      <c r="A24" s="30">
        <v>24</v>
      </c>
      <c r="B24" s="53">
        <f t="shared" si="0"/>
        <v>0.020833333333333332</v>
      </c>
      <c r="C24" s="53">
        <f t="shared" si="1"/>
        <v>0.02083333333333332</v>
      </c>
      <c r="E24">
        <v>1</v>
      </c>
      <c r="H24">
        <v>3</v>
      </c>
      <c r="I24" s="58">
        <v>0.020833333333333332</v>
      </c>
      <c r="J24" s="58">
        <v>0.020833333333333332</v>
      </c>
      <c r="L24" s="58">
        <v>0.00694444444444444</v>
      </c>
      <c r="N24" s="58">
        <f>J24*F24</f>
        <v>0</v>
      </c>
      <c r="O24" s="58">
        <f t="shared" si="3"/>
        <v>0.02083333333333332</v>
      </c>
    </row>
    <row r="25" spans="1:15" ht="12.75">
      <c r="A25" s="30">
        <v>25</v>
      </c>
      <c r="B25" s="53">
        <f t="shared" si="0"/>
        <v>0.22916666666666666</v>
      </c>
      <c r="C25" s="53">
        <f t="shared" si="1"/>
        <v>0.02083333333333332</v>
      </c>
      <c r="E25">
        <v>11</v>
      </c>
      <c r="H25">
        <v>3</v>
      </c>
      <c r="I25" s="58">
        <v>0.020833333333333332</v>
      </c>
      <c r="J25" s="58">
        <v>0.020833333333333332</v>
      </c>
      <c r="L25" s="58">
        <v>0.00694444444444444</v>
      </c>
      <c r="N25" s="58">
        <f t="shared" si="2"/>
        <v>0</v>
      </c>
      <c r="O25" s="58">
        <f t="shared" si="3"/>
        <v>0.02083333333333332</v>
      </c>
    </row>
    <row r="26" spans="1:15" ht="12.75">
      <c r="A26" s="30">
        <v>26</v>
      </c>
      <c r="B26" s="53">
        <f t="shared" si="0"/>
        <v>0.47916666666666663</v>
      </c>
      <c r="C26" s="53">
        <f t="shared" si="1"/>
        <v>0</v>
      </c>
      <c r="E26">
        <v>23</v>
      </c>
      <c r="I26" s="58">
        <v>0.020833333333333332</v>
      </c>
      <c r="J26" s="58">
        <v>0.020833333333333332</v>
      </c>
      <c r="L26" s="58">
        <v>0.00694444444444444</v>
      </c>
      <c r="N26" s="58">
        <f t="shared" si="2"/>
        <v>0</v>
      </c>
      <c r="O26" s="58">
        <f>L26*H26</f>
        <v>0</v>
      </c>
    </row>
    <row r="27" spans="1:15" ht="12.75">
      <c r="A27" s="30">
        <v>27</v>
      </c>
      <c r="B27" s="53">
        <f>I27*E27</f>
        <v>0.7291666666666666</v>
      </c>
      <c r="C27" s="53">
        <f t="shared" si="1"/>
        <v>0</v>
      </c>
      <c r="E27">
        <v>35</v>
      </c>
      <c r="I27" s="58">
        <v>0.020833333333333332</v>
      </c>
      <c r="J27" s="58">
        <v>0.020833333333333332</v>
      </c>
      <c r="L27" s="58">
        <v>0.00694444444444444</v>
      </c>
      <c r="N27" s="58">
        <f t="shared" si="2"/>
        <v>0</v>
      </c>
      <c r="O27" s="58">
        <f t="shared" si="3"/>
        <v>0</v>
      </c>
    </row>
    <row r="28" spans="1:15" ht="12.75">
      <c r="A28" s="30">
        <v>29</v>
      </c>
      <c r="B28" s="53">
        <f t="shared" si="0"/>
        <v>0.020833333333333332</v>
      </c>
      <c r="C28" s="53">
        <f t="shared" si="1"/>
        <v>0.08333333333333331</v>
      </c>
      <c r="E28">
        <v>1</v>
      </c>
      <c r="F28">
        <v>3</v>
      </c>
      <c r="H28">
        <v>3</v>
      </c>
      <c r="I28" s="58">
        <v>0.020833333333333332</v>
      </c>
      <c r="J28" s="58">
        <v>0.020833333333333332</v>
      </c>
      <c r="L28" s="58">
        <v>0.00694444444444444</v>
      </c>
      <c r="N28" s="58">
        <f t="shared" si="2"/>
        <v>0.0625</v>
      </c>
      <c r="O28" s="58">
        <f t="shared" si="3"/>
        <v>0.02083333333333332</v>
      </c>
    </row>
    <row r="29" spans="1:15" ht="12.75">
      <c r="A29" s="30">
        <v>30</v>
      </c>
      <c r="B29" s="53">
        <f t="shared" si="0"/>
        <v>0.4583333333333333</v>
      </c>
      <c r="C29" s="53">
        <f t="shared" si="1"/>
        <v>0.020833333333333332</v>
      </c>
      <c r="E29">
        <v>22</v>
      </c>
      <c r="F29">
        <v>1</v>
      </c>
      <c r="I29" s="58">
        <v>0.020833333333333332</v>
      </c>
      <c r="J29" s="58">
        <v>0.020833333333333332</v>
      </c>
      <c r="L29" s="58">
        <v>0.00694444444444444</v>
      </c>
      <c r="N29" s="58">
        <f t="shared" si="2"/>
        <v>0.020833333333333332</v>
      </c>
      <c r="O29" s="58">
        <f t="shared" si="3"/>
        <v>0</v>
      </c>
    </row>
    <row r="30" spans="1:15" ht="12.75">
      <c r="A30" s="30">
        <v>31</v>
      </c>
      <c r="B30" s="53">
        <f t="shared" si="0"/>
        <v>0.0625</v>
      </c>
      <c r="C30" s="53">
        <f t="shared" si="1"/>
        <v>0.062499999999999986</v>
      </c>
      <c r="E30">
        <v>3</v>
      </c>
      <c r="F30">
        <v>2</v>
      </c>
      <c r="H30">
        <v>3</v>
      </c>
      <c r="I30" s="58">
        <v>0.020833333333333332</v>
      </c>
      <c r="J30" s="58">
        <v>0.020833333333333332</v>
      </c>
      <c r="L30" s="58">
        <v>0.00694444444444444</v>
      </c>
      <c r="N30" s="58">
        <f t="shared" si="2"/>
        <v>0.041666666666666664</v>
      </c>
      <c r="O30" s="58">
        <f t="shared" si="3"/>
        <v>0.02083333333333332</v>
      </c>
    </row>
    <row r="31" spans="1:15" ht="12.75">
      <c r="A31" s="30">
        <v>32</v>
      </c>
      <c r="B31" s="53">
        <f t="shared" si="0"/>
        <v>0.2708333333333333</v>
      </c>
      <c r="C31" s="53">
        <f t="shared" si="1"/>
        <v>0.02083333333333332</v>
      </c>
      <c r="E31">
        <v>13</v>
      </c>
      <c r="H31">
        <v>3</v>
      </c>
      <c r="I31" s="58">
        <v>0.020833333333333332</v>
      </c>
      <c r="J31" s="58">
        <v>0.020833333333333332</v>
      </c>
      <c r="L31" s="58">
        <v>0.00694444444444444</v>
      </c>
      <c r="N31" s="58">
        <f t="shared" si="2"/>
        <v>0</v>
      </c>
      <c r="O31" s="58">
        <f t="shared" si="3"/>
        <v>0.02083333333333332</v>
      </c>
    </row>
    <row r="32" spans="1:15" ht="12.75">
      <c r="A32" s="30">
        <v>33</v>
      </c>
      <c r="B32" s="53">
        <f t="shared" si="0"/>
        <v>0.22916666666666666</v>
      </c>
      <c r="C32" s="53">
        <f t="shared" si="1"/>
        <v>0.02083333333333332</v>
      </c>
      <c r="E32">
        <v>11</v>
      </c>
      <c r="H32">
        <v>3</v>
      </c>
      <c r="I32" s="58">
        <v>0.020833333333333332</v>
      </c>
      <c r="J32" s="58">
        <v>0.020833333333333332</v>
      </c>
      <c r="L32" s="58">
        <v>0.00694444444444444</v>
      </c>
      <c r="N32" s="58">
        <f t="shared" si="2"/>
        <v>0</v>
      </c>
      <c r="O32" s="58">
        <f t="shared" si="3"/>
        <v>0.02083333333333332</v>
      </c>
    </row>
    <row r="33" spans="1:15" ht="12.75">
      <c r="A33" s="30">
        <v>34</v>
      </c>
      <c r="B33" s="53">
        <f t="shared" si="0"/>
        <v>0.41666666666666663</v>
      </c>
      <c r="C33" s="53">
        <f t="shared" si="1"/>
        <v>0.062499999999999986</v>
      </c>
      <c r="E33">
        <v>20</v>
      </c>
      <c r="F33">
        <v>2</v>
      </c>
      <c r="H33">
        <v>3</v>
      </c>
      <c r="I33" s="58">
        <v>0.020833333333333332</v>
      </c>
      <c r="J33" s="58">
        <v>0.020833333333333332</v>
      </c>
      <c r="L33" s="58">
        <v>0.00694444444444444</v>
      </c>
      <c r="N33" s="58">
        <f t="shared" si="2"/>
        <v>0.041666666666666664</v>
      </c>
      <c r="O33" s="58">
        <f t="shared" si="3"/>
        <v>0.02083333333333332</v>
      </c>
    </row>
    <row r="34" spans="1:15" ht="12.75">
      <c r="A34" s="30">
        <v>35</v>
      </c>
      <c r="B34" s="53">
        <f t="shared" si="0"/>
        <v>0.1875</v>
      </c>
      <c r="C34" s="53">
        <f t="shared" si="1"/>
        <v>0.02083333333333332</v>
      </c>
      <c r="E34">
        <v>9</v>
      </c>
      <c r="H34">
        <v>3</v>
      </c>
      <c r="I34" s="58">
        <v>0.020833333333333332</v>
      </c>
      <c r="J34" s="58">
        <v>0.020833333333333332</v>
      </c>
      <c r="L34" s="58">
        <v>0.00694444444444444</v>
      </c>
      <c r="N34" s="58">
        <f t="shared" si="2"/>
        <v>0</v>
      </c>
      <c r="O34" s="58">
        <f t="shared" si="3"/>
        <v>0.02083333333333332</v>
      </c>
    </row>
    <row r="35" spans="1:15" ht="12.75">
      <c r="A35" s="30">
        <v>36</v>
      </c>
      <c r="B35" s="53">
        <f t="shared" si="0"/>
        <v>0.1875</v>
      </c>
      <c r="C35" s="53">
        <f t="shared" si="1"/>
        <v>0.08333333333333331</v>
      </c>
      <c r="E35">
        <v>9</v>
      </c>
      <c r="F35">
        <v>3</v>
      </c>
      <c r="H35">
        <v>3</v>
      </c>
      <c r="I35" s="58">
        <v>0.020833333333333332</v>
      </c>
      <c r="J35" s="58">
        <v>0.020833333333333332</v>
      </c>
      <c r="L35" s="58">
        <v>0.00694444444444444</v>
      </c>
      <c r="N35" s="58">
        <f t="shared" si="2"/>
        <v>0.0625</v>
      </c>
      <c r="O35" s="58">
        <f t="shared" si="3"/>
        <v>0.02083333333333332</v>
      </c>
    </row>
    <row r="36" spans="1:15" ht="12.75">
      <c r="A36" s="30">
        <v>38</v>
      </c>
      <c r="B36" s="53">
        <f t="shared" si="0"/>
        <v>0.125</v>
      </c>
      <c r="C36" s="53">
        <f t="shared" si="1"/>
        <v>0.062499999999999986</v>
      </c>
      <c r="E36">
        <v>6</v>
      </c>
      <c r="F36">
        <v>2</v>
      </c>
      <c r="H36">
        <v>3</v>
      </c>
      <c r="I36" s="58">
        <v>0.020833333333333332</v>
      </c>
      <c r="J36" s="58">
        <v>0.020833333333333332</v>
      </c>
      <c r="L36" s="58">
        <v>0.00694444444444444</v>
      </c>
      <c r="N36" s="58">
        <f t="shared" si="2"/>
        <v>0.041666666666666664</v>
      </c>
      <c r="O36" s="58">
        <f t="shared" si="3"/>
        <v>0.02083333333333332</v>
      </c>
    </row>
    <row r="37" spans="1:15" ht="12.75">
      <c r="A37" s="30">
        <v>39</v>
      </c>
      <c r="B37" s="53">
        <f t="shared" si="0"/>
        <v>0.25</v>
      </c>
      <c r="C37" s="53">
        <f t="shared" si="1"/>
        <v>0.08333333333333333</v>
      </c>
      <c r="E37">
        <v>12</v>
      </c>
      <c r="F37">
        <v>4</v>
      </c>
      <c r="I37" s="58">
        <v>0.020833333333333332</v>
      </c>
      <c r="J37" s="58">
        <v>0.020833333333333332</v>
      </c>
      <c r="L37" s="58">
        <v>0.00694444444444444</v>
      </c>
      <c r="N37" s="58">
        <f t="shared" si="2"/>
        <v>0.08333333333333333</v>
      </c>
      <c r="O37" s="58">
        <f t="shared" si="3"/>
        <v>0</v>
      </c>
    </row>
    <row r="38" spans="1:15" ht="12.75">
      <c r="A38" s="30">
        <v>41</v>
      </c>
      <c r="B38" s="53">
        <f t="shared" si="0"/>
        <v>0.47916666666666663</v>
      </c>
      <c r="C38" s="53">
        <f t="shared" si="1"/>
        <v>0.041666666666666664</v>
      </c>
      <c r="E38">
        <v>23</v>
      </c>
      <c r="F38">
        <v>2</v>
      </c>
      <c r="I38" s="58">
        <v>0.020833333333333332</v>
      </c>
      <c r="J38" s="58">
        <v>0.020833333333333332</v>
      </c>
      <c r="L38" s="58">
        <v>0.00694444444444444</v>
      </c>
      <c r="N38" s="58">
        <f t="shared" si="2"/>
        <v>0.041666666666666664</v>
      </c>
      <c r="O38" s="58">
        <f t="shared" si="3"/>
        <v>0</v>
      </c>
    </row>
    <row r="39" spans="1:15" ht="12.75">
      <c r="A39" s="30">
        <v>42</v>
      </c>
      <c r="B39" s="53">
        <f t="shared" si="0"/>
        <v>0.20833333333333331</v>
      </c>
      <c r="C39" s="53">
        <f t="shared" si="1"/>
        <v>0.09722222222222221</v>
      </c>
      <c r="E39">
        <v>10</v>
      </c>
      <c r="F39">
        <v>4</v>
      </c>
      <c r="H39">
        <v>2</v>
      </c>
      <c r="I39" s="58">
        <v>0.020833333333333332</v>
      </c>
      <c r="J39" s="58">
        <v>0.020833333333333332</v>
      </c>
      <c r="L39" s="58">
        <v>0.00694444444444444</v>
      </c>
      <c r="N39" s="58">
        <f t="shared" si="2"/>
        <v>0.08333333333333333</v>
      </c>
      <c r="O39" s="58">
        <f t="shared" si="3"/>
        <v>0.01388888888888888</v>
      </c>
    </row>
    <row r="40" spans="1:15" ht="12.75">
      <c r="A40" s="30">
        <v>43</v>
      </c>
      <c r="B40" s="53">
        <f t="shared" si="0"/>
        <v>0.20833333333333331</v>
      </c>
      <c r="C40" s="53">
        <f t="shared" si="1"/>
        <v>0.08333333333333333</v>
      </c>
      <c r="E40">
        <v>10</v>
      </c>
      <c r="F40">
        <v>4</v>
      </c>
      <c r="I40" s="58">
        <v>0.020833333333333332</v>
      </c>
      <c r="J40" s="58">
        <v>0.020833333333333332</v>
      </c>
      <c r="L40" s="58">
        <v>0.00694444444444444</v>
      </c>
      <c r="N40" s="58">
        <f t="shared" si="2"/>
        <v>0.08333333333333333</v>
      </c>
      <c r="O40" s="58">
        <f>L40*H40</f>
        <v>0</v>
      </c>
    </row>
    <row r="41" spans="1:15" ht="12.75">
      <c r="A41" s="30">
        <v>44</v>
      </c>
      <c r="B41" s="53">
        <f t="shared" si="0"/>
        <v>0.41666666666666663</v>
      </c>
      <c r="C41" s="53">
        <f t="shared" si="1"/>
        <v>0.041666666666666664</v>
      </c>
      <c r="E41">
        <v>20</v>
      </c>
      <c r="F41">
        <v>2</v>
      </c>
      <c r="I41" s="58">
        <v>0.020833333333333332</v>
      </c>
      <c r="J41" s="58">
        <v>0.020833333333333332</v>
      </c>
      <c r="L41" s="58">
        <v>0.00694444444444444</v>
      </c>
      <c r="N41" s="58">
        <f t="shared" si="2"/>
        <v>0.041666666666666664</v>
      </c>
      <c r="O41" s="58">
        <f t="shared" si="3"/>
        <v>0</v>
      </c>
    </row>
    <row r="42" spans="1:15" ht="12.75">
      <c r="A42" s="30">
        <v>45</v>
      </c>
      <c r="B42" s="53">
        <f>I42*E42</f>
        <v>0.20833333333333331</v>
      </c>
      <c r="C42" s="53">
        <f t="shared" si="1"/>
        <v>0.04166666666666665</v>
      </c>
      <c r="E42">
        <v>10</v>
      </c>
      <c r="F42">
        <v>1</v>
      </c>
      <c r="H42">
        <v>3</v>
      </c>
      <c r="I42" s="58">
        <v>0.020833333333333332</v>
      </c>
      <c r="J42" s="58">
        <v>0.020833333333333332</v>
      </c>
      <c r="L42" s="58">
        <v>0.00694444444444444</v>
      </c>
      <c r="N42" s="58">
        <f>J42*F42</f>
        <v>0.020833333333333332</v>
      </c>
      <c r="O42" s="58">
        <f t="shared" si="3"/>
        <v>0.02083333333333332</v>
      </c>
    </row>
    <row r="43" spans="1:15" ht="12.75">
      <c r="A43" s="30">
        <v>46</v>
      </c>
      <c r="B43" s="53">
        <f t="shared" si="0"/>
        <v>0.0625</v>
      </c>
      <c r="C43" s="53">
        <f t="shared" si="1"/>
        <v>0.08333333333333331</v>
      </c>
      <c r="E43">
        <v>3</v>
      </c>
      <c r="F43">
        <v>3</v>
      </c>
      <c r="H43">
        <v>3</v>
      </c>
      <c r="I43" s="58">
        <v>0.020833333333333332</v>
      </c>
      <c r="J43" s="58">
        <v>0.020833333333333332</v>
      </c>
      <c r="L43" s="58">
        <v>0.00694444444444444</v>
      </c>
      <c r="N43" s="58">
        <f t="shared" si="2"/>
        <v>0.0625</v>
      </c>
      <c r="O43" s="58">
        <f t="shared" si="3"/>
        <v>0.02083333333333332</v>
      </c>
    </row>
    <row r="44" spans="1:15" ht="12.75">
      <c r="A44" s="30">
        <v>47</v>
      </c>
      <c r="B44" s="53">
        <f t="shared" si="0"/>
        <v>0.020833333333333332</v>
      </c>
      <c r="C44" s="53">
        <f t="shared" si="1"/>
        <v>0.08333333333333331</v>
      </c>
      <c r="E44">
        <v>1</v>
      </c>
      <c r="F44">
        <v>3</v>
      </c>
      <c r="H44">
        <v>3</v>
      </c>
      <c r="I44" s="58">
        <v>0.020833333333333332</v>
      </c>
      <c r="J44" s="58">
        <v>0.020833333333333332</v>
      </c>
      <c r="L44" s="58">
        <v>0.00694444444444444</v>
      </c>
      <c r="N44" s="58">
        <f t="shared" si="2"/>
        <v>0.0625</v>
      </c>
      <c r="O44" s="58">
        <f t="shared" si="3"/>
        <v>0.02083333333333332</v>
      </c>
    </row>
    <row r="45" spans="1:15" ht="12.75">
      <c r="A45" s="30">
        <v>48</v>
      </c>
      <c r="B45" s="53">
        <f t="shared" si="0"/>
        <v>0.1875</v>
      </c>
      <c r="C45" s="53">
        <f t="shared" si="1"/>
        <v>0.041666666666666664</v>
      </c>
      <c r="E45">
        <v>9</v>
      </c>
      <c r="F45">
        <v>2</v>
      </c>
      <c r="I45" s="58">
        <v>0.020833333333333332</v>
      </c>
      <c r="J45" s="58">
        <v>0.020833333333333332</v>
      </c>
      <c r="L45" s="58">
        <v>0.00694444444444444</v>
      </c>
      <c r="N45" s="58">
        <f t="shared" si="2"/>
        <v>0.041666666666666664</v>
      </c>
      <c r="O45" s="58">
        <f t="shared" si="3"/>
        <v>0</v>
      </c>
    </row>
    <row r="46" spans="1:15" ht="12.75">
      <c r="A46" s="30">
        <v>49</v>
      </c>
      <c r="B46" s="53">
        <f t="shared" si="0"/>
        <v>0.47916666666666663</v>
      </c>
      <c r="C46" s="53">
        <f t="shared" si="1"/>
        <v>0.0625</v>
      </c>
      <c r="E46">
        <v>23</v>
      </c>
      <c r="F46">
        <v>3</v>
      </c>
      <c r="I46" s="58">
        <v>0.020833333333333332</v>
      </c>
      <c r="J46" s="58">
        <v>0.020833333333333332</v>
      </c>
      <c r="L46" s="58">
        <v>0.00694444444444444</v>
      </c>
      <c r="N46" s="58">
        <f t="shared" si="2"/>
        <v>0.0625</v>
      </c>
      <c r="O46" s="58">
        <f t="shared" si="3"/>
        <v>0</v>
      </c>
    </row>
    <row r="47" spans="1:15" ht="12.75">
      <c r="A47" s="30">
        <v>50</v>
      </c>
      <c r="B47" s="53">
        <f t="shared" si="0"/>
        <v>0.375</v>
      </c>
      <c r="C47" s="53">
        <f t="shared" si="1"/>
        <v>0.041666666666666664</v>
      </c>
      <c r="E47">
        <v>18</v>
      </c>
      <c r="F47">
        <v>2</v>
      </c>
      <c r="I47" s="58">
        <v>0.020833333333333332</v>
      </c>
      <c r="J47" s="58">
        <v>0.020833333333333332</v>
      </c>
      <c r="L47" s="58">
        <v>0.00694444444444444</v>
      </c>
      <c r="N47" s="58">
        <f t="shared" si="2"/>
        <v>0.041666666666666664</v>
      </c>
      <c r="O47" s="58">
        <f t="shared" si="3"/>
        <v>0</v>
      </c>
    </row>
    <row r="48" spans="1:15" ht="12.75">
      <c r="A48" s="30">
        <v>51</v>
      </c>
      <c r="B48" s="53">
        <f t="shared" si="0"/>
        <v>0.47916666666666663</v>
      </c>
      <c r="C48" s="53">
        <f t="shared" si="1"/>
        <v>0</v>
      </c>
      <c r="E48">
        <v>23</v>
      </c>
      <c r="I48" s="58">
        <v>0.020833333333333332</v>
      </c>
      <c r="J48" s="58">
        <v>0.020833333333333332</v>
      </c>
      <c r="L48" s="58">
        <v>0.00694444444444444</v>
      </c>
      <c r="N48" s="58">
        <f t="shared" si="2"/>
        <v>0</v>
      </c>
      <c r="O48" s="58">
        <f t="shared" si="3"/>
        <v>0</v>
      </c>
    </row>
    <row r="49" spans="1:15" ht="12.75">
      <c r="A49" s="30">
        <v>52</v>
      </c>
      <c r="B49" s="53">
        <f t="shared" si="0"/>
        <v>0.4583333333333333</v>
      </c>
      <c r="C49" s="53">
        <f t="shared" si="1"/>
        <v>0.01388888888888888</v>
      </c>
      <c r="E49">
        <v>22</v>
      </c>
      <c r="H49">
        <v>2</v>
      </c>
      <c r="I49" s="58">
        <v>0.020833333333333332</v>
      </c>
      <c r="J49" s="58">
        <v>0.020833333333333332</v>
      </c>
      <c r="L49" s="58">
        <v>0.00694444444444444</v>
      </c>
      <c r="N49" s="58">
        <f t="shared" si="2"/>
        <v>0</v>
      </c>
      <c r="O49" s="58">
        <f t="shared" si="3"/>
        <v>0.01388888888888888</v>
      </c>
    </row>
    <row r="50" spans="1:15" ht="12.75">
      <c r="A50" s="30">
        <v>53</v>
      </c>
      <c r="B50" s="53">
        <f t="shared" si="0"/>
        <v>0.375</v>
      </c>
      <c r="C50" s="53">
        <f t="shared" si="1"/>
        <v>0.062499999999999986</v>
      </c>
      <c r="E50">
        <v>18</v>
      </c>
      <c r="F50">
        <v>2</v>
      </c>
      <c r="H50">
        <v>3</v>
      </c>
      <c r="I50" s="58">
        <v>0.020833333333333332</v>
      </c>
      <c r="J50" s="58">
        <v>0.020833333333333332</v>
      </c>
      <c r="L50" s="58">
        <v>0.00694444444444444</v>
      </c>
      <c r="N50" s="58">
        <f t="shared" si="2"/>
        <v>0.041666666666666664</v>
      </c>
      <c r="O50" s="58">
        <f t="shared" si="3"/>
        <v>0.02083333333333332</v>
      </c>
    </row>
    <row r="51" spans="1:15" ht="12.75">
      <c r="A51" s="30">
        <v>54</v>
      </c>
      <c r="B51" s="53">
        <f t="shared" si="0"/>
        <v>0.35416666666666663</v>
      </c>
      <c r="C51" s="53">
        <f t="shared" si="1"/>
        <v>0.041666666666666664</v>
      </c>
      <c r="E51">
        <v>17</v>
      </c>
      <c r="F51">
        <v>2</v>
      </c>
      <c r="I51" s="58">
        <v>0.020833333333333332</v>
      </c>
      <c r="J51" s="58">
        <v>0.020833333333333332</v>
      </c>
      <c r="L51" s="58">
        <v>0.00694444444444444</v>
      </c>
      <c r="N51" s="58">
        <f t="shared" si="2"/>
        <v>0.041666666666666664</v>
      </c>
      <c r="O51" s="58">
        <f t="shared" si="3"/>
        <v>0</v>
      </c>
    </row>
    <row r="52" spans="1:15" ht="12.75">
      <c r="A52" s="30">
        <v>55</v>
      </c>
      <c r="B52" s="53">
        <f t="shared" si="0"/>
        <v>0.3333333333333333</v>
      </c>
      <c r="C52" s="53">
        <f t="shared" si="1"/>
        <v>0.08333333333333331</v>
      </c>
      <c r="E52">
        <v>16</v>
      </c>
      <c r="F52">
        <v>3</v>
      </c>
      <c r="H52">
        <v>3</v>
      </c>
      <c r="I52" s="58">
        <v>0.020833333333333332</v>
      </c>
      <c r="J52" s="58">
        <v>0.020833333333333332</v>
      </c>
      <c r="L52" s="58">
        <v>0.00694444444444444</v>
      </c>
      <c r="N52" s="58">
        <f t="shared" si="2"/>
        <v>0.0625</v>
      </c>
      <c r="O52" s="58">
        <f t="shared" si="3"/>
        <v>0.02083333333333332</v>
      </c>
    </row>
    <row r="53" spans="1:15" ht="12.75">
      <c r="A53" s="30">
        <v>56</v>
      </c>
      <c r="B53" s="53">
        <f t="shared" si="0"/>
        <v>0</v>
      </c>
      <c r="C53" s="53">
        <f t="shared" si="1"/>
        <v>0.08333333333333331</v>
      </c>
      <c r="F53">
        <v>3</v>
      </c>
      <c r="H53">
        <v>3</v>
      </c>
      <c r="I53" s="58">
        <v>0.020833333333333332</v>
      </c>
      <c r="J53" s="58">
        <v>0.020833333333333332</v>
      </c>
      <c r="L53" s="58">
        <v>0.00694444444444444</v>
      </c>
      <c r="N53" s="58">
        <f t="shared" si="2"/>
        <v>0.0625</v>
      </c>
      <c r="O53" s="58">
        <f t="shared" si="3"/>
        <v>0.02083333333333332</v>
      </c>
    </row>
    <row r="54" spans="1:15" ht="12.75">
      <c r="A54" s="30">
        <v>57</v>
      </c>
      <c r="B54" s="53">
        <f t="shared" si="0"/>
        <v>0</v>
      </c>
      <c r="C54" s="53">
        <f t="shared" si="1"/>
        <v>0.062499999999999986</v>
      </c>
      <c r="F54">
        <v>2</v>
      </c>
      <c r="H54">
        <v>3</v>
      </c>
      <c r="I54" s="58">
        <v>0.020833333333333332</v>
      </c>
      <c r="J54" s="58">
        <v>0.020833333333333332</v>
      </c>
      <c r="L54" s="58">
        <v>0.00694444444444444</v>
      </c>
      <c r="N54" s="58">
        <f t="shared" si="2"/>
        <v>0.041666666666666664</v>
      </c>
      <c r="O54" s="58">
        <f>L54*H54</f>
        <v>0.02083333333333332</v>
      </c>
    </row>
    <row r="55" spans="1:15" ht="12.75">
      <c r="A55" s="30">
        <v>58</v>
      </c>
      <c r="B55" s="53">
        <f t="shared" si="0"/>
        <v>0.041666666666666664</v>
      </c>
      <c r="C55" s="53">
        <f t="shared" si="1"/>
        <v>0.02083333333333332</v>
      </c>
      <c r="E55">
        <v>2</v>
      </c>
      <c r="H55">
        <v>3</v>
      </c>
      <c r="I55" s="58">
        <v>0.020833333333333332</v>
      </c>
      <c r="J55" s="58">
        <v>0.020833333333333332</v>
      </c>
      <c r="L55" s="58">
        <v>0.00694444444444444</v>
      </c>
      <c r="N55" s="58">
        <f t="shared" si="2"/>
        <v>0</v>
      </c>
      <c r="O55" s="58">
        <f t="shared" si="3"/>
        <v>0.02083333333333332</v>
      </c>
    </row>
    <row r="56" spans="1:15" ht="12.75">
      <c r="A56" s="30">
        <v>59</v>
      </c>
      <c r="B56" s="53">
        <f t="shared" si="0"/>
        <v>0.14583333333333331</v>
      </c>
      <c r="C56" s="53">
        <f t="shared" si="1"/>
        <v>0.041666666666666664</v>
      </c>
      <c r="E56">
        <v>7</v>
      </c>
      <c r="F56">
        <v>2</v>
      </c>
      <c r="I56" s="58">
        <v>0.020833333333333332</v>
      </c>
      <c r="J56" s="58">
        <v>0.020833333333333332</v>
      </c>
      <c r="L56" s="58">
        <v>0.00694444444444444</v>
      </c>
      <c r="N56" s="58">
        <f t="shared" si="2"/>
        <v>0.041666666666666664</v>
      </c>
      <c r="O56" s="58">
        <f t="shared" si="3"/>
        <v>0</v>
      </c>
    </row>
    <row r="57" spans="1:15" ht="12.75">
      <c r="A57" s="30">
        <v>60</v>
      </c>
      <c r="B57" s="53">
        <f t="shared" si="0"/>
        <v>0.08333333333333333</v>
      </c>
      <c r="C57" s="53">
        <f t="shared" si="1"/>
        <v>0.04166666666666665</v>
      </c>
      <c r="E57">
        <v>4</v>
      </c>
      <c r="F57">
        <v>1</v>
      </c>
      <c r="H57">
        <v>3</v>
      </c>
      <c r="I57" s="58">
        <v>0.020833333333333332</v>
      </c>
      <c r="J57" s="58">
        <v>0.020833333333333332</v>
      </c>
      <c r="L57" s="58">
        <v>0.00694444444444444</v>
      </c>
      <c r="N57" s="58">
        <f t="shared" si="2"/>
        <v>0.020833333333333332</v>
      </c>
      <c r="O57" s="58">
        <f t="shared" si="3"/>
        <v>0.02083333333333332</v>
      </c>
    </row>
    <row r="58" spans="1:15" ht="12.75">
      <c r="A58" s="30">
        <v>61</v>
      </c>
      <c r="B58" s="53">
        <f t="shared" si="0"/>
        <v>0.2708333333333333</v>
      </c>
      <c r="C58" s="53">
        <f t="shared" si="1"/>
        <v>0.041666666666666664</v>
      </c>
      <c r="E58">
        <v>13</v>
      </c>
      <c r="F58">
        <v>2</v>
      </c>
      <c r="I58" s="58">
        <v>0.020833333333333332</v>
      </c>
      <c r="J58" s="58">
        <v>0.020833333333333332</v>
      </c>
      <c r="L58" s="58">
        <v>0.00694444444444444</v>
      </c>
      <c r="N58" s="58">
        <f t="shared" si="2"/>
        <v>0.041666666666666664</v>
      </c>
      <c r="O58" s="58">
        <f t="shared" si="3"/>
        <v>0</v>
      </c>
    </row>
    <row r="59" spans="1:15" ht="12.75">
      <c r="A59" s="30">
        <v>62</v>
      </c>
      <c r="B59" s="53">
        <f t="shared" si="0"/>
        <v>0.375</v>
      </c>
      <c r="C59" s="53">
        <f t="shared" si="1"/>
        <v>0.041666666666666664</v>
      </c>
      <c r="E59">
        <v>18</v>
      </c>
      <c r="F59">
        <v>2</v>
      </c>
      <c r="I59" s="58">
        <v>0.020833333333333332</v>
      </c>
      <c r="J59" s="58">
        <v>0.020833333333333332</v>
      </c>
      <c r="L59" s="58">
        <v>0.00694444444444444</v>
      </c>
      <c r="N59" s="58">
        <f t="shared" si="2"/>
        <v>0.041666666666666664</v>
      </c>
      <c r="O59" s="58">
        <f t="shared" si="3"/>
        <v>0</v>
      </c>
    </row>
    <row r="60" spans="1:15" s="55" customFormat="1" ht="12.75">
      <c r="A60" s="54">
        <v>63</v>
      </c>
      <c r="B60" s="53" t="e">
        <f t="shared" si="0"/>
        <v>#VALUE!</v>
      </c>
      <c r="C60" s="53">
        <f t="shared" si="1"/>
        <v>0.00694444444444444</v>
      </c>
      <c r="E60" s="55" t="s">
        <v>39</v>
      </c>
      <c r="H60" s="55">
        <v>1</v>
      </c>
      <c r="I60" s="58">
        <v>0.020833333333333332</v>
      </c>
      <c r="J60" s="58">
        <v>0.020833333333333332</v>
      </c>
      <c r="L60" s="58">
        <v>0.00694444444444444</v>
      </c>
      <c r="N60" s="58">
        <f t="shared" si="2"/>
        <v>0</v>
      </c>
      <c r="O60" s="58">
        <f t="shared" si="3"/>
        <v>0.00694444444444444</v>
      </c>
    </row>
    <row r="61" spans="1:15" ht="12.75">
      <c r="A61" s="30">
        <v>65</v>
      </c>
      <c r="B61" s="53">
        <f t="shared" si="0"/>
        <v>0.8333333333333333</v>
      </c>
      <c r="C61" s="53">
        <f t="shared" si="1"/>
        <v>0</v>
      </c>
      <c r="E61">
        <v>40</v>
      </c>
      <c r="I61" s="58">
        <v>0.020833333333333332</v>
      </c>
      <c r="J61" s="58">
        <v>0.020833333333333332</v>
      </c>
      <c r="L61" s="58">
        <v>0.00694444444444444</v>
      </c>
      <c r="N61" s="58">
        <f t="shared" si="2"/>
        <v>0</v>
      </c>
      <c r="O61" s="58">
        <f t="shared" si="3"/>
        <v>0</v>
      </c>
    </row>
    <row r="62" spans="1:15" ht="12.75">
      <c r="A62" s="30">
        <v>67</v>
      </c>
      <c r="B62" s="53">
        <f t="shared" si="0"/>
        <v>0.20833333333333331</v>
      </c>
      <c r="C62" s="53">
        <f t="shared" si="1"/>
        <v>0.062499999999999986</v>
      </c>
      <c r="E62">
        <v>10</v>
      </c>
      <c r="F62">
        <v>2</v>
      </c>
      <c r="H62">
        <v>3</v>
      </c>
      <c r="I62" s="58">
        <v>0.020833333333333332</v>
      </c>
      <c r="J62" s="58">
        <v>0.020833333333333332</v>
      </c>
      <c r="L62" s="58">
        <v>0.00694444444444444</v>
      </c>
      <c r="N62" s="58">
        <f t="shared" si="2"/>
        <v>0.041666666666666664</v>
      </c>
      <c r="O62" s="58">
        <f t="shared" si="3"/>
        <v>0.02083333333333332</v>
      </c>
    </row>
    <row r="63" spans="1:15" ht="12.75">
      <c r="A63" s="30">
        <v>68</v>
      </c>
      <c r="B63" s="53">
        <f>I63*E63</f>
        <v>0.8333333333333333</v>
      </c>
      <c r="C63" s="53">
        <f t="shared" si="1"/>
        <v>0</v>
      </c>
      <c r="E63">
        <v>40</v>
      </c>
      <c r="I63" s="58">
        <v>0.020833333333333332</v>
      </c>
      <c r="J63" s="58">
        <v>0.020833333333333332</v>
      </c>
      <c r="L63" s="58">
        <v>0.00694444444444444</v>
      </c>
      <c r="N63" s="58">
        <f>J63*F63</f>
        <v>0</v>
      </c>
      <c r="O63" s="58">
        <f t="shared" si="3"/>
        <v>0</v>
      </c>
    </row>
    <row r="64" spans="1:15" ht="12.75">
      <c r="A64" s="30">
        <v>69</v>
      </c>
      <c r="B64" s="53">
        <f t="shared" si="0"/>
        <v>0.29166666666666663</v>
      </c>
      <c r="C64" s="53">
        <f t="shared" si="1"/>
        <v>0.027777777777777773</v>
      </c>
      <c r="E64">
        <v>14</v>
      </c>
      <c r="F64">
        <v>1</v>
      </c>
      <c r="H64">
        <v>1</v>
      </c>
      <c r="I64" s="58">
        <v>0.020833333333333332</v>
      </c>
      <c r="J64" s="58">
        <v>0.020833333333333332</v>
      </c>
      <c r="L64" s="58">
        <v>0.00694444444444444</v>
      </c>
      <c r="N64" s="58">
        <f t="shared" si="2"/>
        <v>0.020833333333333332</v>
      </c>
      <c r="O64" s="58">
        <f t="shared" si="3"/>
        <v>0.00694444444444444</v>
      </c>
    </row>
    <row r="65" spans="1:15" s="55" customFormat="1" ht="12.75">
      <c r="A65" s="54">
        <v>70</v>
      </c>
      <c r="B65" s="53" t="e">
        <f t="shared" si="0"/>
        <v>#VALUE!</v>
      </c>
      <c r="C65" s="53">
        <f t="shared" si="1"/>
        <v>0</v>
      </c>
      <c r="E65" s="55" t="s">
        <v>39</v>
      </c>
      <c r="I65" s="58">
        <v>0.020833333333333332</v>
      </c>
      <c r="J65" s="58">
        <v>0.020833333333333332</v>
      </c>
      <c r="L65" s="58">
        <v>0.00694444444444444</v>
      </c>
      <c r="N65" s="58">
        <f t="shared" si="2"/>
        <v>0</v>
      </c>
      <c r="O65" s="58">
        <f t="shared" si="3"/>
        <v>0</v>
      </c>
    </row>
    <row r="66" spans="1:15" s="57" customFormat="1" ht="12.75">
      <c r="A66" s="30">
        <v>71</v>
      </c>
      <c r="B66" s="56">
        <f t="shared" si="0"/>
        <v>0.5833333333333333</v>
      </c>
      <c r="C66" s="56">
        <f t="shared" si="1"/>
        <v>0</v>
      </c>
      <c r="E66" s="57">
        <v>28</v>
      </c>
      <c r="I66" s="59">
        <v>0.020833333333333332</v>
      </c>
      <c r="J66" s="59">
        <v>0.020833333333333332</v>
      </c>
      <c r="L66" s="59">
        <v>0.00694444444444444</v>
      </c>
      <c r="N66" s="59">
        <f t="shared" si="2"/>
        <v>0</v>
      </c>
      <c r="O66" s="59">
        <f t="shared" si="3"/>
        <v>0</v>
      </c>
    </row>
    <row r="67" spans="1:15" ht="12.75">
      <c r="A67" s="54">
        <v>72</v>
      </c>
      <c r="B67" s="53" t="e">
        <f t="shared" si="0"/>
        <v>#VALUE!</v>
      </c>
      <c r="C67" s="53">
        <f t="shared" si="1"/>
        <v>0.02083333333333332</v>
      </c>
      <c r="E67" s="55" t="s">
        <v>39</v>
      </c>
      <c r="H67">
        <v>3</v>
      </c>
      <c r="I67" s="58">
        <v>0.020833333333333332</v>
      </c>
      <c r="J67" s="58">
        <v>0.020833333333333332</v>
      </c>
      <c r="L67" s="58">
        <v>0.00694444444444444</v>
      </c>
      <c r="N67" s="58">
        <f t="shared" si="2"/>
        <v>0</v>
      </c>
      <c r="O67" s="58">
        <f t="shared" si="3"/>
        <v>0.02083333333333332</v>
      </c>
    </row>
    <row r="68" spans="1:15" ht="12.75">
      <c r="A68" s="30">
        <v>73</v>
      </c>
      <c r="B68" s="53">
        <f aca="true" t="shared" si="4" ref="B68:B81">I68*E68</f>
        <v>0.6458333333333333</v>
      </c>
      <c r="C68" s="53">
        <f aca="true" t="shared" si="5" ref="C68:C131">N68+O68</f>
        <v>0</v>
      </c>
      <c r="E68">
        <v>31</v>
      </c>
      <c r="I68" s="58">
        <v>0.020833333333333332</v>
      </c>
      <c r="J68" s="58">
        <v>0.020833333333333332</v>
      </c>
      <c r="L68" s="58">
        <v>0.00694444444444444</v>
      </c>
      <c r="N68" s="58">
        <f aca="true" t="shared" si="6" ref="N68:N80">J68*F68</f>
        <v>0</v>
      </c>
      <c r="O68" s="58">
        <f>L68*H68</f>
        <v>0</v>
      </c>
    </row>
    <row r="69" spans="1:15" ht="12.75">
      <c r="A69" s="30">
        <v>74</v>
      </c>
      <c r="B69" s="53">
        <f t="shared" si="4"/>
        <v>0.5</v>
      </c>
      <c r="C69" s="53">
        <f t="shared" si="5"/>
        <v>0.041666666666666664</v>
      </c>
      <c r="E69">
        <v>24</v>
      </c>
      <c r="F69">
        <v>2</v>
      </c>
      <c r="I69" s="58">
        <v>0.020833333333333332</v>
      </c>
      <c r="J69" s="58">
        <v>0.020833333333333332</v>
      </c>
      <c r="L69" s="58">
        <v>0.00694444444444444</v>
      </c>
      <c r="N69" s="58">
        <f t="shared" si="6"/>
        <v>0.041666666666666664</v>
      </c>
      <c r="O69" s="58">
        <f t="shared" si="3"/>
        <v>0</v>
      </c>
    </row>
    <row r="70" spans="1:15" ht="12.75">
      <c r="A70" s="30">
        <v>75</v>
      </c>
      <c r="B70" s="53">
        <f t="shared" si="4"/>
        <v>0.35416666666666663</v>
      </c>
      <c r="C70" s="53">
        <f t="shared" si="5"/>
        <v>0</v>
      </c>
      <c r="E70">
        <v>17</v>
      </c>
      <c r="I70" s="58">
        <v>0.020833333333333332</v>
      </c>
      <c r="J70" s="58">
        <v>0.020833333333333332</v>
      </c>
      <c r="L70" s="58">
        <v>0.00694444444444444</v>
      </c>
      <c r="N70" s="58">
        <f t="shared" si="6"/>
        <v>0</v>
      </c>
      <c r="O70" s="58">
        <f aca="true" t="shared" si="7" ref="O70:O84">L70*H70</f>
        <v>0</v>
      </c>
    </row>
    <row r="71" spans="1:15" ht="12.75">
      <c r="A71" s="30">
        <v>76</v>
      </c>
      <c r="B71" s="53">
        <f t="shared" si="4"/>
        <v>0.041666666666666664</v>
      </c>
      <c r="C71" s="53">
        <f t="shared" si="5"/>
        <v>0.02083333333333332</v>
      </c>
      <c r="E71">
        <v>2</v>
      </c>
      <c r="H71">
        <v>3</v>
      </c>
      <c r="I71" s="58">
        <v>0.020833333333333332</v>
      </c>
      <c r="J71" s="58">
        <v>0.020833333333333332</v>
      </c>
      <c r="L71" s="58">
        <v>0.00694444444444444</v>
      </c>
      <c r="N71" s="58">
        <f t="shared" si="6"/>
        <v>0</v>
      </c>
      <c r="O71" s="58">
        <f t="shared" si="7"/>
        <v>0.02083333333333332</v>
      </c>
    </row>
    <row r="72" spans="1:15" ht="12.75">
      <c r="A72" s="30">
        <v>77</v>
      </c>
      <c r="B72" s="53">
        <f t="shared" si="4"/>
        <v>0.041666666666666664</v>
      </c>
      <c r="C72" s="53">
        <f t="shared" si="5"/>
        <v>0.06944444444444443</v>
      </c>
      <c r="E72">
        <v>2</v>
      </c>
      <c r="F72">
        <v>3</v>
      </c>
      <c r="H72">
        <v>1</v>
      </c>
      <c r="I72" s="58">
        <v>0.020833333333333332</v>
      </c>
      <c r="J72" s="58">
        <v>0.020833333333333332</v>
      </c>
      <c r="L72" s="58">
        <v>0.00694444444444444</v>
      </c>
      <c r="N72" s="58">
        <f t="shared" si="6"/>
        <v>0.0625</v>
      </c>
      <c r="O72" s="58">
        <f t="shared" si="7"/>
        <v>0.00694444444444444</v>
      </c>
    </row>
    <row r="73" spans="1:15" ht="12.75">
      <c r="A73" s="30">
        <v>78</v>
      </c>
      <c r="B73" s="53">
        <f t="shared" si="4"/>
        <v>0.3125</v>
      </c>
      <c r="C73" s="53">
        <f t="shared" si="5"/>
        <v>0.08333333333333331</v>
      </c>
      <c r="E73">
        <v>15</v>
      </c>
      <c r="F73">
        <v>3</v>
      </c>
      <c r="H73">
        <v>3</v>
      </c>
      <c r="I73" s="58">
        <v>0.020833333333333332</v>
      </c>
      <c r="J73" s="58">
        <v>0.020833333333333332</v>
      </c>
      <c r="L73" s="58">
        <v>0.00694444444444444</v>
      </c>
      <c r="N73" s="58">
        <f t="shared" si="6"/>
        <v>0.0625</v>
      </c>
      <c r="O73" s="58">
        <f t="shared" si="7"/>
        <v>0.02083333333333332</v>
      </c>
    </row>
    <row r="74" spans="1:15" ht="12.75">
      <c r="A74" s="30">
        <v>79</v>
      </c>
      <c r="B74" s="53">
        <f t="shared" si="4"/>
        <v>0.375</v>
      </c>
      <c r="C74" s="53">
        <f t="shared" si="5"/>
        <v>0.041666666666666664</v>
      </c>
      <c r="E74">
        <v>18</v>
      </c>
      <c r="F74">
        <v>2</v>
      </c>
      <c r="I74" s="58">
        <v>0.020833333333333332</v>
      </c>
      <c r="J74" s="58">
        <v>0.020833333333333332</v>
      </c>
      <c r="L74" s="58">
        <v>0.00694444444444444</v>
      </c>
      <c r="N74" s="58">
        <f t="shared" si="6"/>
        <v>0.041666666666666664</v>
      </c>
      <c r="O74" s="58">
        <f t="shared" si="7"/>
        <v>0</v>
      </c>
    </row>
    <row r="75" spans="1:15" ht="12.75">
      <c r="A75" s="30">
        <v>80</v>
      </c>
      <c r="B75" s="53">
        <f t="shared" si="4"/>
        <v>0.20833333333333331</v>
      </c>
      <c r="C75" s="53">
        <f t="shared" si="5"/>
        <v>0.04166666666666665</v>
      </c>
      <c r="E75">
        <v>10</v>
      </c>
      <c r="F75">
        <v>1</v>
      </c>
      <c r="H75">
        <v>3</v>
      </c>
      <c r="I75" s="58">
        <v>0.020833333333333332</v>
      </c>
      <c r="J75" s="58">
        <v>0.020833333333333332</v>
      </c>
      <c r="L75" s="58">
        <v>0.00694444444444444</v>
      </c>
      <c r="N75" s="58">
        <f t="shared" si="6"/>
        <v>0.020833333333333332</v>
      </c>
      <c r="O75" s="58">
        <f t="shared" si="7"/>
        <v>0.02083333333333332</v>
      </c>
    </row>
    <row r="76" spans="1:15" ht="12.75">
      <c r="A76" s="30">
        <v>81</v>
      </c>
      <c r="B76" s="53">
        <f t="shared" si="4"/>
        <v>0</v>
      </c>
      <c r="C76" s="53">
        <f t="shared" si="5"/>
        <v>0.062499999999999986</v>
      </c>
      <c r="F76">
        <v>2</v>
      </c>
      <c r="H76">
        <v>3</v>
      </c>
      <c r="I76" s="58">
        <v>0.020833333333333332</v>
      </c>
      <c r="J76" s="58">
        <v>0.020833333333333332</v>
      </c>
      <c r="L76" s="58">
        <v>0.00694444444444444</v>
      </c>
      <c r="N76" s="58">
        <f t="shared" si="6"/>
        <v>0.041666666666666664</v>
      </c>
      <c r="O76" s="58">
        <f t="shared" si="7"/>
        <v>0.02083333333333332</v>
      </c>
    </row>
    <row r="77" spans="1:15" ht="12.75">
      <c r="A77" s="30">
        <v>82</v>
      </c>
      <c r="B77" s="53">
        <f t="shared" si="4"/>
        <v>0.22916666666666666</v>
      </c>
      <c r="C77" s="53">
        <f t="shared" si="5"/>
        <v>0.055555555555555546</v>
      </c>
      <c r="E77">
        <v>11</v>
      </c>
      <c r="F77">
        <v>2</v>
      </c>
      <c r="H77">
        <v>2</v>
      </c>
      <c r="I77" s="58">
        <v>0.020833333333333332</v>
      </c>
      <c r="J77" s="58">
        <v>0.020833333333333332</v>
      </c>
      <c r="L77" s="58">
        <v>0.00694444444444444</v>
      </c>
      <c r="N77" s="58">
        <f t="shared" si="6"/>
        <v>0.041666666666666664</v>
      </c>
      <c r="O77" s="58">
        <f t="shared" si="7"/>
        <v>0.01388888888888888</v>
      </c>
    </row>
    <row r="78" spans="1:15" ht="12.75">
      <c r="A78" s="30">
        <v>83</v>
      </c>
      <c r="B78" s="53">
        <f t="shared" si="4"/>
        <v>0.5833333333333333</v>
      </c>
      <c r="C78" s="53">
        <f t="shared" si="5"/>
        <v>0.04166666666666665</v>
      </c>
      <c r="E78">
        <v>28</v>
      </c>
      <c r="F78">
        <v>1</v>
      </c>
      <c r="H78">
        <v>3</v>
      </c>
      <c r="I78" s="58">
        <v>0.020833333333333332</v>
      </c>
      <c r="J78" s="58">
        <v>0.020833333333333332</v>
      </c>
      <c r="L78" s="58">
        <v>0.00694444444444444</v>
      </c>
      <c r="N78" s="58">
        <f t="shared" si="6"/>
        <v>0.020833333333333332</v>
      </c>
      <c r="O78" s="58">
        <f t="shared" si="7"/>
        <v>0.02083333333333332</v>
      </c>
    </row>
    <row r="79" spans="1:15" ht="12.75">
      <c r="A79" s="30">
        <v>84</v>
      </c>
      <c r="B79" s="53">
        <f t="shared" si="4"/>
        <v>0.5833333333333333</v>
      </c>
      <c r="C79" s="53">
        <f t="shared" si="5"/>
        <v>0.020833333333333332</v>
      </c>
      <c r="E79">
        <v>28</v>
      </c>
      <c r="F79">
        <v>1</v>
      </c>
      <c r="I79" s="58">
        <v>0.020833333333333332</v>
      </c>
      <c r="J79" s="58">
        <v>0.020833333333333332</v>
      </c>
      <c r="L79" s="58">
        <v>0.00694444444444444</v>
      </c>
      <c r="N79" s="58">
        <f t="shared" si="6"/>
        <v>0.020833333333333332</v>
      </c>
      <c r="O79" s="58">
        <f t="shared" si="7"/>
        <v>0</v>
      </c>
    </row>
    <row r="80" spans="1:15" ht="12.75">
      <c r="A80" s="30">
        <v>85</v>
      </c>
      <c r="B80" s="53">
        <f t="shared" si="4"/>
        <v>0.08333333333333333</v>
      </c>
      <c r="C80" s="53">
        <f t="shared" si="5"/>
        <v>0.062499999999999986</v>
      </c>
      <c r="E80">
        <v>4</v>
      </c>
      <c r="F80">
        <v>2</v>
      </c>
      <c r="H80">
        <v>3</v>
      </c>
      <c r="I80" s="58">
        <v>0.020833333333333332</v>
      </c>
      <c r="J80" s="58">
        <v>0.020833333333333332</v>
      </c>
      <c r="L80" s="58">
        <v>0.00694444444444444</v>
      </c>
      <c r="N80" s="58">
        <f t="shared" si="6"/>
        <v>0.041666666666666664</v>
      </c>
      <c r="O80" s="58">
        <f t="shared" si="7"/>
        <v>0.02083333333333332</v>
      </c>
    </row>
    <row r="81" spans="1:15" ht="12.75">
      <c r="A81" s="30">
        <v>101</v>
      </c>
      <c r="B81" s="53">
        <f t="shared" si="4"/>
        <v>0.041666666666666664</v>
      </c>
      <c r="C81" s="53">
        <f t="shared" si="5"/>
        <v>0.04861111111111109</v>
      </c>
      <c r="E81">
        <v>2</v>
      </c>
      <c r="G81">
        <v>4</v>
      </c>
      <c r="H81">
        <v>3</v>
      </c>
      <c r="I81" s="58">
        <v>0.020833333333333332</v>
      </c>
      <c r="K81" s="58">
        <v>0.006944444444444444</v>
      </c>
      <c r="L81" s="58">
        <v>0.00694444444444444</v>
      </c>
      <c r="N81" s="58">
        <f>K81*G81</f>
        <v>0.027777777777777776</v>
      </c>
      <c r="O81" s="58">
        <f t="shared" si="7"/>
        <v>0.02083333333333332</v>
      </c>
    </row>
    <row r="82" spans="1:15" ht="12.75">
      <c r="A82" s="30">
        <v>102</v>
      </c>
      <c r="B82" s="53">
        <f>I82*E82</f>
        <v>0.3125</v>
      </c>
      <c r="C82" s="53">
        <f t="shared" si="5"/>
        <v>0.027777777777777762</v>
      </c>
      <c r="E82">
        <v>15</v>
      </c>
      <c r="G82">
        <v>1</v>
      </c>
      <c r="H82">
        <v>3</v>
      </c>
      <c r="I82" s="58">
        <v>0.020833333333333332</v>
      </c>
      <c r="K82" s="58">
        <v>0.006944444444444444</v>
      </c>
      <c r="L82" s="58">
        <v>0.00694444444444444</v>
      </c>
      <c r="N82" s="58">
        <f aca="true" t="shared" si="8" ref="N82:O137">K82*G82</f>
        <v>0.006944444444444444</v>
      </c>
      <c r="O82" s="58">
        <f t="shared" si="7"/>
        <v>0.02083333333333332</v>
      </c>
    </row>
    <row r="83" spans="1:15" ht="12.75">
      <c r="A83" s="30">
        <v>103</v>
      </c>
      <c r="B83" s="53">
        <f aca="true" t="shared" si="9" ref="B83:B103">I83*E83</f>
        <v>0.10416666666666666</v>
      </c>
      <c r="C83" s="53">
        <f t="shared" si="5"/>
        <v>0.01388888888888888</v>
      </c>
      <c r="E83">
        <v>5</v>
      </c>
      <c r="H83">
        <v>2</v>
      </c>
      <c r="I83" s="58">
        <v>0.020833333333333332</v>
      </c>
      <c r="K83" s="58">
        <v>0.006944444444444444</v>
      </c>
      <c r="L83" s="58">
        <v>0.00694444444444444</v>
      </c>
      <c r="N83" s="58">
        <f t="shared" si="8"/>
        <v>0</v>
      </c>
      <c r="O83" s="58">
        <f t="shared" si="7"/>
        <v>0.01388888888888888</v>
      </c>
    </row>
    <row r="84" spans="1:15" ht="12.75">
      <c r="A84" s="30">
        <v>104</v>
      </c>
      <c r="B84" s="53">
        <f t="shared" si="9"/>
        <v>0</v>
      </c>
      <c r="C84" s="53">
        <f t="shared" si="5"/>
        <v>0.020833333333333322</v>
      </c>
      <c r="G84">
        <v>1</v>
      </c>
      <c r="H84">
        <v>2</v>
      </c>
      <c r="I84" s="58">
        <v>0.020833333333333332</v>
      </c>
      <c r="K84" s="58">
        <v>0.006944444444444444</v>
      </c>
      <c r="L84" s="58">
        <v>0.00694444444444444</v>
      </c>
      <c r="N84" s="58">
        <f t="shared" si="8"/>
        <v>0.006944444444444444</v>
      </c>
      <c r="O84" s="58">
        <f t="shared" si="7"/>
        <v>0.01388888888888888</v>
      </c>
    </row>
    <row r="85" spans="1:15" ht="12.75">
      <c r="A85" s="30">
        <v>105</v>
      </c>
      <c r="B85" s="53">
        <f t="shared" si="9"/>
        <v>0</v>
      </c>
      <c r="C85" s="53">
        <f t="shared" si="5"/>
        <v>0.01388888888888888</v>
      </c>
      <c r="H85">
        <v>2</v>
      </c>
      <c r="I85" s="58">
        <v>0.020833333333333332</v>
      </c>
      <c r="K85" s="58">
        <v>0.006944444444444444</v>
      </c>
      <c r="L85" s="58">
        <v>0.00694444444444444</v>
      </c>
      <c r="N85" s="58">
        <f t="shared" si="8"/>
        <v>0</v>
      </c>
      <c r="O85" s="58">
        <f>L85*H85</f>
        <v>0.01388888888888888</v>
      </c>
    </row>
    <row r="86" spans="1:15" ht="12.75">
      <c r="A86" s="30">
        <v>106</v>
      </c>
      <c r="B86" s="53">
        <f t="shared" si="9"/>
        <v>0.10416666666666666</v>
      </c>
      <c r="C86" s="53">
        <f t="shared" si="5"/>
        <v>0.03472222222222221</v>
      </c>
      <c r="E86">
        <v>5</v>
      </c>
      <c r="G86">
        <v>2</v>
      </c>
      <c r="H86">
        <v>3</v>
      </c>
      <c r="I86" s="58">
        <v>0.020833333333333332</v>
      </c>
      <c r="K86" s="58">
        <v>0.006944444444444444</v>
      </c>
      <c r="L86" s="58">
        <v>0.00694444444444444</v>
      </c>
      <c r="N86" s="58">
        <f t="shared" si="8"/>
        <v>0.013888888888888888</v>
      </c>
      <c r="O86" s="58">
        <f t="shared" si="8"/>
        <v>0.02083333333333332</v>
      </c>
    </row>
    <row r="87" spans="1:15" ht="12.75">
      <c r="A87" s="30">
        <v>108</v>
      </c>
      <c r="B87" s="53">
        <f t="shared" si="9"/>
        <v>0.16666666666666666</v>
      </c>
      <c r="C87" s="53">
        <f t="shared" si="5"/>
        <v>0.03472222222222221</v>
      </c>
      <c r="E87">
        <v>8</v>
      </c>
      <c r="G87">
        <v>2</v>
      </c>
      <c r="H87">
        <v>3</v>
      </c>
      <c r="I87" s="58">
        <v>0.020833333333333332</v>
      </c>
      <c r="K87" s="58">
        <v>0.006944444444444444</v>
      </c>
      <c r="L87" s="58">
        <v>0.00694444444444444</v>
      </c>
      <c r="N87" s="58">
        <f t="shared" si="8"/>
        <v>0.013888888888888888</v>
      </c>
      <c r="O87" s="58">
        <f t="shared" si="8"/>
        <v>0.02083333333333332</v>
      </c>
    </row>
    <row r="88" spans="1:15" ht="12.75">
      <c r="A88" s="30">
        <v>109</v>
      </c>
      <c r="B88" s="53">
        <f t="shared" si="9"/>
        <v>0.08333333333333333</v>
      </c>
      <c r="C88" s="53">
        <f t="shared" si="5"/>
        <v>0.02083333333333332</v>
      </c>
      <c r="E88">
        <v>4</v>
      </c>
      <c r="H88">
        <v>3</v>
      </c>
      <c r="I88" s="58">
        <v>0.020833333333333332</v>
      </c>
      <c r="K88" s="58">
        <v>0.006944444444444444</v>
      </c>
      <c r="L88" s="58">
        <v>0.00694444444444444</v>
      </c>
      <c r="N88" s="58">
        <f t="shared" si="8"/>
        <v>0</v>
      </c>
      <c r="O88" s="58">
        <f t="shared" si="8"/>
        <v>0.02083333333333332</v>
      </c>
    </row>
    <row r="89" spans="1:15" ht="12.75">
      <c r="A89" s="30">
        <v>111</v>
      </c>
      <c r="B89" s="53">
        <f t="shared" si="9"/>
        <v>0.14583333333333331</v>
      </c>
      <c r="C89" s="53">
        <f t="shared" si="5"/>
        <v>0.03472222222222221</v>
      </c>
      <c r="E89">
        <v>7</v>
      </c>
      <c r="G89">
        <v>2</v>
      </c>
      <c r="H89">
        <v>3</v>
      </c>
      <c r="I89" s="58">
        <v>0.020833333333333332</v>
      </c>
      <c r="K89" s="58">
        <v>0.006944444444444444</v>
      </c>
      <c r="L89" s="58">
        <v>0.00694444444444444</v>
      </c>
      <c r="N89" s="58">
        <f t="shared" si="8"/>
        <v>0.013888888888888888</v>
      </c>
      <c r="O89" s="58">
        <f t="shared" si="8"/>
        <v>0.02083333333333332</v>
      </c>
    </row>
    <row r="90" spans="1:15" ht="12.75">
      <c r="A90" s="30">
        <v>112</v>
      </c>
      <c r="B90" s="53">
        <f t="shared" si="9"/>
        <v>0</v>
      </c>
      <c r="C90" s="53">
        <f t="shared" si="5"/>
        <v>0.03472222222222221</v>
      </c>
      <c r="G90">
        <v>2</v>
      </c>
      <c r="H90">
        <v>3</v>
      </c>
      <c r="I90" s="58">
        <v>0.020833333333333332</v>
      </c>
      <c r="K90" s="58">
        <v>0.006944444444444444</v>
      </c>
      <c r="L90" s="58">
        <v>0.00694444444444444</v>
      </c>
      <c r="N90" s="58">
        <f t="shared" si="8"/>
        <v>0.013888888888888888</v>
      </c>
      <c r="O90" s="58">
        <f t="shared" si="8"/>
        <v>0.02083333333333332</v>
      </c>
    </row>
    <row r="91" spans="1:15" ht="12.75">
      <c r="A91" s="30">
        <v>113</v>
      </c>
      <c r="B91" s="53">
        <f t="shared" si="9"/>
        <v>0.041666666666666664</v>
      </c>
      <c r="C91" s="53">
        <f t="shared" si="5"/>
        <v>0.04861111111111109</v>
      </c>
      <c r="E91">
        <v>2</v>
      </c>
      <c r="G91">
        <v>4</v>
      </c>
      <c r="H91">
        <v>3</v>
      </c>
      <c r="I91" s="58">
        <v>0.020833333333333332</v>
      </c>
      <c r="K91" s="58">
        <v>0.006944444444444444</v>
      </c>
      <c r="L91" s="58">
        <v>0.00694444444444444</v>
      </c>
      <c r="N91" s="58">
        <f t="shared" si="8"/>
        <v>0.027777777777777776</v>
      </c>
      <c r="O91" s="58">
        <f t="shared" si="8"/>
        <v>0.02083333333333332</v>
      </c>
    </row>
    <row r="92" spans="1:15" ht="12.75">
      <c r="A92" s="30">
        <v>114</v>
      </c>
      <c r="B92" s="53">
        <f t="shared" si="9"/>
        <v>0.041666666666666664</v>
      </c>
      <c r="C92" s="53">
        <f t="shared" si="5"/>
        <v>0.013888888888888885</v>
      </c>
      <c r="E92">
        <v>2</v>
      </c>
      <c r="G92">
        <v>1</v>
      </c>
      <c r="H92">
        <v>1</v>
      </c>
      <c r="I92" s="58">
        <v>0.020833333333333332</v>
      </c>
      <c r="K92" s="58">
        <v>0.006944444444444444</v>
      </c>
      <c r="L92" s="58">
        <v>0.00694444444444444</v>
      </c>
      <c r="N92" s="58">
        <f t="shared" si="8"/>
        <v>0.006944444444444444</v>
      </c>
      <c r="O92" s="58">
        <f t="shared" si="8"/>
        <v>0.00694444444444444</v>
      </c>
    </row>
    <row r="93" spans="1:15" ht="12.75">
      <c r="A93" s="30">
        <v>115</v>
      </c>
      <c r="B93" s="53">
        <f t="shared" si="9"/>
        <v>0</v>
      </c>
      <c r="C93" s="53">
        <f t="shared" si="5"/>
        <v>0.03472222222222221</v>
      </c>
      <c r="G93">
        <v>3</v>
      </c>
      <c r="H93">
        <v>2</v>
      </c>
      <c r="I93" s="58">
        <v>0.020833333333333332</v>
      </c>
      <c r="K93" s="58">
        <v>0.006944444444444444</v>
      </c>
      <c r="L93" s="58">
        <v>0.00694444444444444</v>
      </c>
      <c r="N93" s="58">
        <f t="shared" si="8"/>
        <v>0.020833333333333332</v>
      </c>
      <c r="O93" s="58">
        <f t="shared" si="8"/>
        <v>0.01388888888888888</v>
      </c>
    </row>
    <row r="94" spans="1:15" ht="12.75">
      <c r="A94" s="30">
        <v>116</v>
      </c>
      <c r="B94" s="53">
        <f t="shared" si="9"/>
        <v>0</v>
      </c>
      <c r="C94" s="53">
        <f t="shared" si="5"/>
        <v>0.04861111111111109</v>
      </c>
      <c r="G94">
        <v>4</v>
      </c>
      <c r="H94">
        <v>3</v>
      </c>
      <c r="I94" s="58">
        <v>0.020833333333333332</v>
      </c>
      <c r="K94" s="58">
        <v>0.006944444444444444</v>
      </c>
      <c r="L94" s="58">
        <v>0.00694444444444444</v>
      </c>
      <c r="N94" s="58">
        <f t="shared" si="8"/>
        <v>0.027777777777777776</v>
      </c>
      <c r="O94" s="58">
        <f t="shared" si="8"/>
        <v>0.02083333333333332</v>
      </c>
    </row>
    <row r="95" spans="1:15" ht="12.75">
      <c r="A95" s="30">
        <v>118</v>
      </c>
      <c r="B95" s="53">
        <f t="shared" si="9"/>
        <v>0.3125</v>
      </c>
      <c r="C95" s="53">
        <f t="shared" si="5"/>
        <v>0.013888888888888888</v>
      </c>
      <c r="E95">
        <v>15</v>
      </c>
      <c r="G95">
        <v>2</v>
      </c>
      <c r="I95" s="58">
        <v>0.020833333333333332</v>
      </c>
      <c r="K95" s="58">
        <v>0.006944444444444444</v>
      </c>
      <c r="L95" s="58">
        <v>0.00694444444444444</v>
      </c>
      <c r="N95" s="58">
        <f t="shared" si="8"/>
        <v>0.013888888888888888</v>
      </c>
      <c r="O95" s="58">
        <f t="shared" si="8"/>
        <v>0</v>
      </c>
    </row>
    <row r="96" spans="1:15" ht="12.75">
      <c r="A96" s="30">
        <v>119</v>
      </c>
      <c r="B96" s="53">
        <f t="shared" si="9"/>
        <v>0.35416666666666663</v>
      </c>
      <c r="C96" s="53">
        <f t="shared" si="5"/>
        <v>0.013888888888888885</v>
      </c>
      <c r="E96">
        <v>17</v>
      </c>
      <c r="G96">
        <v>1</v>
      </c>
      <c r="H96">
        <v>1</v>
      </c>
      <c r="I96" s="58">
        <v>0.020833333333333332</v>
      </c>
      <c r="K96" s="58">
        <v>0.006944444444444444</v>
      </c>
      <c r="L96" s="58">
        <v>0.00694444444444444</v>
      </c>
      <c r="N96" s="58">
        <f>K96*G96</f>
        <v>0.006944444444444444</v>
      </c>
      <c r="O96" s="58">
        <f t="shared" si="8"/>
        <v>0.00694444444444444</v>
      </c>
    </row>
    <row r="97" spans="1:15" ht="12.75">
      <c r="A97" s="30">
        <v>120</v>
      </c>
      <c r="B97" s="53">
        <f t="shared" si="9"/>
        <v>0.22916666666666666</v>
      </c>
      <c r="C97" s="53">
        <f t="shared" si="5"/>
        <v>0.020833333333333332</v>
      </c>
      <c r="E97">
        <v>11</v>
      </c>
      <c r="G97">
        <v>3</v>
      </c>
      <c r="I97" s="58">
        <v>0.020833333333333332</v>
      </c>
      <c r="K97" s="58">
        <v>0.006944444444444444</v>
      </c>
      <c r="L97" s="58">
        <v>0.00694444444444444</v>
      </c>
      <c r="N97" s="58">
        <f t="shared" si="8"/>
        <v>0.020833333333333332</v>
      </c>
      <c r="O97" s="58">
        <f t="shared" si="8"/>
        <v>0</v>
      </c>
    </row>
    <row r="98" spans="1:15" ht="12.75">
      <c r="A98" s="30">
        <v>121</v>
      </c>
      <c r="B98" s="53">
        <f t="shared" si="9"/>
        <v>0.20833333333333331</v>
      </c>
      <c r="C98" s="53">
        <f t="shared" si="5"/>
        <v>0.04861111111111109</v>
      </c>
      <c r="E98">
        <v>10</v>
      </c>
      <c r="G98">
        <v>4</v>
      </c>
      <c r="H98">
        <v>3</v>
      </c>
      <c r="I98" s="58">
        <v>0.020833333333333332</v>
      </c>
      <c r="K98" s="58">
        <v>0.006944444444444444</v>
      </c>
      <c r="L98" s="58">
        <v>0.00694444444444444</v>
      </c>
      <c r="N98" s="58">
        <f t="shared" si="8"/>
        <v>0.027777777777777776</v>
      </c>
      <c r="O98" s="58">
        <f t="shared" si="8"/>
        <v>0.02083333333333332</v>
      </c>
    </row>
    <row r="99" spans="1:15" ht="12.75">
      <c r="A99" s="30">
        <v>122</v>
      </c>
      <c r="B99" s="53">
        <f t="shared" si="9"/>
        <v>0.10416666666666666</v>
      </c>
      <c r="C99" s="53">
        <f t="shared" si="5"/>
        <v>0.027777777777777762</v>
      </c>
      <c r="E99">
        <v>5</v>
      </c>
      <c r="G99">
        <v>1</v>
      </c>
      <c r="H99">
        <v>3</v>
      </c>
      <c r="I99" s="58">
        <v>0.020833333333333332</v>
      </c>
      <c r="K99" s="58">
        <v>0.006944444444444444</v>
      </c>
      <c r="L99" s="58">
        <v>0.00694444444444444</v>
      </c>
      <c r="N99" s="58">
        <f t="shared" si="8"/>
        <v>0.006944444444444444</v>
      </c>
      <c r="O99" s="58">
        <f t="shared" si="8"/>
        <v>0.02083333333333332</v>
      </c>
    </row>
    <row r="100" spans="1:15" ht="12.75">
      <c r="A100" s="30">
        <v>123</v>
      </c>
      <c r="B100" s="53">
        <f t="shared" si="9"/>
        <v>0</v>
      </c>
      <c r="C100" s="53">
        <f t="shared" si="5"/>
        <v>0.02083333333333332</v>
      </c>
      <c r="H100">
        <v>3</v>
      </c>
      <c r="I100" s="58">
        <v>0.020833333333333332</v>
      </c>
      <c r="K100" s="58">
        <v>0.006944444444444444</v>
      </c>
      <c r="L100" s="58">
        <v>0.00694444444444444</v>
      </c>
      <c r="N100" s="58">
        <f t="shared" si="8"/>
        <v>0</v>
      </c>
      <c r="O100" s="58">
        <f t="shared" si="8"/>
        <v>0.02083333333333332</v>
      </c>
    </row>
    <row r="101" spans="1:15" ht="12.75">
      <c r="A101" s="30">
        <v>124</v>
      </c>
      <c r="B101" s="53">
        <f t="shared" si="9"/>
        <v>0.1875</v>
      </c>
      <c r="C101" s="53">
        <f t="shared" si="5"/>
        <v>0.04861111111111109</v>
      </c>
      <c r="E101">
        <v>9</v>
      </c>
      <c r="G101">
        <v>4</v>
      </c>
      <c r="H101">
        <v>3</v>
      </c>
      <c r="I101" s="58">
        <v>0.020833333333333332</v>
      </c>
      <c r="K101" s="58">
        <v>0.006944444444444444</v>
      </c>
      <c r="L101" s="58">
        <v>0.00694444444444444</v>
      </c>
      <c r="N101" s="58">
        <f t="shared" si="8"/>
        <v>0.027777777777777776</v>
      </c>
      <c r="O101" s="58">
        <f t="shared" si="8"/>
        <v>0.02083333333333332</v>
      </c>
    </row>
    <row r="102" spans="1:15" ht="12.75">
      <c r="A102" s="30">
        <v>125</v>
      </c>
      <c r="B102" s="53">
        <f t="shared" si="9"/>
        <v>0.020833333333333332</v>
      </c>
      <c r="C102" s="53">
        <f t="shared" si="5"/>
        <v>0.04166666666666665</v>
      </c>
      <c r="E102">
        <v>1</v>
      </c>
      <c r="G102">
        <v>3</v>
      </c>
      <c r="H102">
        <v>3</v>
      </c>
      <c r="I102" s="58">
        <v>0.020833333333333332</v>
      </c>
      <c r="K102" s="58">
        <v>0.006944444444444444</v>
      </c>
      <c r="L102" s="58">
        <v>0.00694444444444444</v>
      </c>
      <c r="N102" s="58">
        <f t="shared" si="8"/>
        <v>0.020833333333333332</v>
      </c>
      <c r="O102" s="58">
        <f>L102*H102</f>
        <v>0.02083333333333332</v>
      </c>
    </row>
    <row r="103" spans="1:15" ht="12.75">
      <c r="A103" s="30">
        <v>126</v>
      </c>
      <c r="B103" s="53">
        <f t="shared" si="9"/>
        <v>0.4583333333333333</v>
      </c>
      <c r="C103" s="53">
        <f t="shared" si="5"/>
        <v>0.04861111111111109</v>
      </c>
      <c r="E103">
        <v>22</v>
      </c>
      <c r="G103">
        <v>4</v>
      </c>
      <c r="H103">
        <v>3</v>
      </c>
      <c r="I103" s="58">
        <v>0.020833333333333332</v>
      </c>
      <c r="K103" s="58">
        <v>0.006944444444444444</v>
      </c>
      <c r="L103" s="58">
        <v>0.00694444444444444</v>
      </c>
      <c r="N103" s="58">
        <f t="shared" si="8"/>
        <v>0.027777777777777776</v>
      </c>
      <c r="O103" s="58">
        <f t="shared" si="8"/>
        <v>0.02083333333333332</v>
      </c>
    </row>
    <row r="104" spans="1:15" ht="12.75">
      <c r="A104" s="30">
        <v>127</v>
      </c>
      <c r="B104" s="53">
        <f>I104*E104</f>
        <v>0.041666666666666664</v>
      </c>
      <c r="C104" s="53">
        <f t="shared" si="5"/>
        <v>0.027777777777777762</v>
      </c>
      <c r="E104">
        <v>2</v>
      </c>
      <c r="G104">
        <v>1</v>
      </c>
      <c r="H104">
        <v>3</v>
      </c>
      <c r="I104" s="58">
        <v>0.020833333333333332</v>
      </c>
      <c r="K104" s="58">
        <v>0.006944444444444444</v>
      </c>
      <c r="L104" s="58">
        <v>0.00694444444444444</v>
      </c>
      <c r="N104" s="58">
        <f t="shared" si="8"/>
        <v>0.006944444444444444</v>
      </c>
      <c r="O104" s="58">
        <f t="shared" si="8"/>
        <v>0.02083333333333332</v>
      </c>
    </row>
    <row r="105" spans="1:15" ht="12.75">
      <c r="A105" s="30">
        <v>128</v>
      </c>
      <c r="B105" s="53">
        <f aca="true" t="shared" si="10" ref="B105:B127">I105*E105</f>
        <v>0.22916666666666666</v>
      </c>
      <c r="C105" s="53">
        <f t="shared" si="5"/>
        <v>0.02083333333333332</v>
      </c>
      <c r="E105">
        <v>11</v>
      </c>
      <c r="H105">
        <v>3</v>
      </c>
      <c r="I105" s="58">
        <v>0.020833333333333332</v>
      </c>
      <c r="K105" s="58">
        <v>0.006944444444444444</v>
      </c>
      <c r="L105" s="58">
        <v>0.00694444444444444</v>
      </c>
      <c r="N105" s="58">
        <f t="shared" si="8"/>
        <v>0</v>
      </c>
      <c r="O105" s="58">
        <f t="shared" si="8"/>
        <v>0.02083333333333332</v>
      </c>
    </row>
    <row r="106" spans="1:15" ht="12.75">
      <c r="A106" s="30">
        <v>129</v>
      </c>
      <c r="B106" s="53">
        <f t="shared" si="10"/>
        <v>0.41666666666666663</v>
      </c>
      <c r="C106" s="53">
        <f t="shared" si="5"/>
        <v>0.04166666666666665</v>
      </c>
      <c r="E106">
        <v>20</v>
      </c>
      <c r="G106">
        <v>3</v>
      </c>
      <c r="H106">
        <v>3</v>
      </c>
      <c r="I106" s="58">
        <v>0.020833333333333332</v>
      </c>
      <c r="K106" s="58">
        <v>0.006944444444444444</v>
      </c>
      <c r="L106" s="58">
        <v>0.00694444444444444</v>
      </c>
      <c r="N106" s="58">
        <f t="shared" si="8"/>
        <v>0.020833333333333332</v>
      </c>
      <c r="O106" s="58">
        <f t="shared" si="8"/>
        <v>0.02083333333333332</v>
      </c>
    </row>
    <row r="107" spans="1:15" ht="12.75">
      <c r="A107" s="30">
        <v>130</v>
      </c>
      <c r="B107" s="53">
        <f t="shared" si="10"/>
        <v>0.10416666666666666</v>
      </c>
      <c r="C107" s="53">
        <f t="shared" si="5"/>
        <v>0.02777777777777777</v>
      </c>
      <c r="E107">
        <v>5</v>
      </c>
      <c r="G107">
        <v>2</v>
      </c>
      <c r="H107">
        <v>2</v>
      </c>
      <c r="I107" s="58">
        <v>0.020833333333333332</v>
      </c>
      <c r="K107" s="58">
        <v>0.006944444444444444</v>
      </c>
      <c r="L107" s="58">
        <v>0.00694444444444444</v>
      </c>
      <c r="N107" s="58">
        <f t="shared" si="8"/>
        <v>0.013888888888888888</v>
      </c>
      <c r="O107" s="58">
        <f t="shared" si="8"/>
        <v>0.01388888888888888</v>
      </c>
    </row>
    <row r="108" spans="1:15" ht="12.75">
      <c r="A108" s="30">
        <v>131</v>
      </c>
      <c r="B108" s="53">
        <f t="shared" si="10"/>
        <v>0.14583333333333331</v>
      </c>
      <c r="C108" s="53">
        <f t="shared" si="5"/>
        <v>0</v>
      </c>
      <c r="E108">
        <v>7</v>
      </c>
      <c r="I108" s="58">
        <v>0.020833333333333332</v>
      </c>
      <c r="K108" s="58">
        <v>0.006944444444444444</v>
      </c>
      <c r="L108" s="58">
        <v>0.00694444444444444</v>
      </c>
      <c r="N108" s="58">
        <f>K108*G108</f>
        <v>0</v>
      </c>
      <c r="O108" s="58">
        <f t="shared" si="8"/>
        <v>0</v>
      </c>
    </row>
    <row r="109" spans="1:15" ht="12.75">
      <c r="A109" s="30">
        <v>133</v>
      </c>
      <c r="B109" s="53">
        <f t="shared" si="10"/>
        <v>0.10416666666666666</v>
      </c>
      <c r="C109" s="53">
        <f t="shared" si="5"/>
        <v>0.02777777777777777</v>
      </c>
      <c r="E109">
        <v>5</v>
      </c>
      <c r="G109">
        <v>2</v>
      </c>
      <c r="H109">
        <v>2</v>
      </c>
      <c r="I109" s="58">
        <v>0.020833333333333332</v>
      </c>
      <c r="K109" s="58">
        <v>0.006944444444444444</v>
      </c>
      <c r="L109" s="58">
        <v>0.00694444444444444</v>
      </c>
      <c r="N109" s="58">
        <f t="shared" si="8"/>
        <v>0.013888888888888888</v>
      </c>
      <c r="O109" s="58">
        <f t="shared" si="8"/>
        <v>0.01388888888888888</v>
      </c>
    </row>
    <row r="110" spans="1:15" ht="12.75">
      <c r="A110" s="30">
        <v>134</v>
      </c>
      <c r="B110" s="53">
        <f t="shared" si="10"/>
        <v>0.041666666666666664</v>
      </c>
      <c r="C110" s="53">
        <f t="shared" si="5"/>
        <v>0.03472222222222221</v>
      </c>
      <c r="E110">
        <v>2</v>
      </c>
      <c r="G110">
        <v>2</v>
      </c>
      <c r="H110">
        <v>3</v>
      </c>
      <c r="I110" s="58">
        <v>0.020833333333333332</v>
      </c>
      <c r="K110" s="58">
        <v>0.006944444444444444</v>
      </c>
      <c r="L110" s="58">
        <v>0.00694444444444444</v>
      </c>
      <c r="N110" s="58">
        <f t="shared" si="8"/>
        <v>0.013888888888888888</v>
      </c>
      <c r="O110" s="58">
        <f t="shared" si="8"/>
        <v>0.02083333333333332</v>
      </c>
    </row>
    <row r="111" spans="1:15" ht="12.75">
      <c r="A111" s="30">
        <v>135</v>
      </c>
      <c r="B111" s="53">
        <f t="shared" si="10"/>
        <v>0</v>
      </c>
      <c r="C111" s="53">
        <f t="shared" si="5"/>
        <v>0.04166666666666665</v>
      </c>
      <c r="G111">
        <v>3</v>
      </c>
      <c r="H111">
        <v>3</v>
      </c>
      <c r="I111" s="58">
        <v>0.020833333333333332</v>
      </c>
      <c r="K111" s="58">
        <v>0.006944444444444444</v>
      </c>
      <c r="L111" s="58">
        <v>0.00694444444444444</v>
      </c>
      <c r="N111" s="58">
        <f t="shared" si="8"/>
        <v>0.020833333333333332</v>
      </c>
      <c r="O111" s="58">
        <f t="shared" si="8"/>
        <v>0.02083333333333332</v>
      </c>
    </row>
    <row r="112" spans="1:15" ht="12.75">
      <c r="A112" s="30">
        <v>136</v>
      </c>
      <c r="B112" s="53">
        <f t="shared" si="10"/>
        <v>0.25</v>
      </c>
      <c r="C112" s="53">
        <f t="shared" si="5"/>
        <v>0.02083333333333332</v>
      </c>
      <c r="E112">
        <v>12</v>
      </c>
      <c r="H112">
        <v>3</v>
      </c>
      <c r="I112" s="58">
        <v>0.020833333333333332</v>
      </c>
      <c r="K112" s="58">
        <v>0.006944444444444444</v>
      </c>
      <c r="L112" s="58">
        <v>0.00694444444444444</v>
      </c>
      <c r="N112" s="58">
        <f t="shared" si="8"/>
        <v>0</v>
      </c>
      <c r="O112" s="58">
        <f t="shared" si="8"/>
        <v>0.02083333333333332</v>
      </c>
    </row>
    <row r="113" spans="1:15" s="57" customFormat="1" ht="12.75">
      <c r="A113" s="30">
        <v>137</v>
      </c>
      <c r="B113" s="53">
        <f t="shared" si="10"/>
        <v>0.35416666666666663</v>
      </c>
      <c r="C113" s="53">
        <f t="shared" si="5"/>
        <v>0.02083333333333332</v>
      </c>
      <c r="E113" s="57">
        <v>17</v>
      </c>
      <c r="H113" s="57">
        <v>3</v>
      </c>
      <c r="I113" s="58">
        <v>0.020833333333333332</v>
      </c>
      <c r="K113" s="58">
        <v>0.006944444444444444</v>
      </c>
      <c r="L113" s="58">
        <v>0.00694444444444444</v>
      </c>
      <c r="N113" s="58">
        <f t="shared" si="8"/>
        <v>0</v>
      </c>
      <c r="O113" s="58">
        <f t="shared" si="8"/>
        <v>0.02083333333333332</v>
      </c>
    </row>
    <row r="114" spans="1:15" ht="12.75">
      <c r="A114" s="30">
        <v>138</v>
      </c>
      <c r="B114" s="53">
        <f t="shared" si="10"/>
        <v>0.14583333333333331</v>
      </c>
      <c r="C114" s="53">
        <f t="shared" si="5"/>
        <v>0.027777777777777776</v>
      </c>
      <c r="E114">
        <v>7</v>
      </c>
      <c r="G114">
        <v>4</v>
      </c>
      <c r="I114" s="58">
        <v>0.020833333333333332</v>
      </c>
      <c r="K114" s="58">
        <v>0.006944444444444444</v>
      </c>
      <c r="L114" s="58">
        <v>0.00694444444444444</v>
      </c>
      <c r="N114" s="58">
        <f t="shared" si="8"/>
        <v>0.027777777777777776</v>
      </c>
      <c r="O114" s="58">
        <f t="shared" si="8"/>
        <v>0</v>
      </c>
    </row>
    <row r="115" spans="1:15" ht="12.75">
      <c r="A115" s="30">
        <v>139</v>
      </c>
      <c r="B115" s="53">
        <f t="shared" si="10"/>
        <v>0</v>
      </c>
      <c r="C115" s="53">
        <f t="shared" si="5"/>
        <v>0.04166666666666665</v>
      </c>
      <c r="G115">
        <v>3</v>
      </c>
      <c r="H115">
        <v>3</v>
      </c>
      <c r="I115" s="58">
        <v>0.020833333333333332</v>
      </c>
      <c r="K115" s="58">
        <v>0.006944444444444444</v>
      </c>
      <c r="L115" s="58">
        <v>0.00694444444444444</v>
      </c>
      <c r="N115" s="58">
        <f t="shared" si="8"/>
        <v>0.020833333333333332</v>
      </c>
      <c r="O115" s="58">
        <f t="shared" si="8"/>
        <v>0.02083333333333332</v>
      </c>
    </row>
    <row r="116" spans="1:15" ht="12.75">
      <c r="A116" s="30">
        <v>140</v>
      </c>
      <c r="B116" s="53">
        <f t="shared" si="10"/>
        <v>0.0625</v>
      </c>
      <c r="C116" s="53">
        <f t="shared" si="5"/>
        <v>0.00694444444444444</v>
      </c>
      <c r="E116">
        <v>3</v>
      </c>
      <c r="H116">
        <v>1</v>
      </c>
      <c r="I116" s="58">
        <v>0.020833333333333332</v>
      </c>
      <c r="K116" s="58">
        <v>0.006944444444444444</v>
      </c>
      <c r="L116" s="58">
        <v>0.00694444444444444</v>
      </c>
      <c r="N116" s="58">
        <f t="shared" si="8"/>
        <v>0</v>
      </c>
      <c r="O116" s="58">
        <f t="shared" si="8"/>
        <v>0.00694444444444444</v>
      </c>
    </row>
    <row r="117" spans="1:15" ht="12.75">
      <c r="A117" s="30">
        <v>141</v>
      </c>
      <c r="B117" s="53">
        <f t="shared" si="10"/>
        <v>0</v>
      </c>
      <c r="C117" s="53">
        <f t="shared" si="5"/>
        <v>0.04166666666666665</v>
      </c>
      <c r="G117">
        <v>3</v>
      </c>
      <c r="H117">
        <v>3</v>
      </c>
      <c r="I117" s="58">
        <v>0.020833333333333332</v>
      </c>
      <c r="K117" s="58">
        <v>0.006944444444444444</v>
      </c>
      <c r="L117" s="58">
        <v>0.00694444444444444</v>
      </c>
      <c r="N117" s="58">
        <f t="shared" si="8"/>
        <v>0.020833333333333332</v>
      </c>
      <c r="O117" s="58">
        <f t="shared" si="8"/>
        <v>0.02083333333333332</v>
      </c>
    </row>
    <row r="118" spans="1:15" ht="12.75">
      <c r="A118" s="30">
        <v>142</v>
      </c>
      <c r="B118" s="53">
        <f t="shared" si="10"/>
        <v>0.125</v>
      </c>
      <c r="C118" s="53">
        <f t="shared" si="5"/>
        <v>0.027777777777777762</v>
      </c>
      <c r="E118">
        <v>6</v>
      </c>
      <c r="G118">
        <v>1</v>
      </c>
      <c r="H118">
        <v>3</v>
      </c>
      <c r="I118" s="58">
        <v>0.020833333333333332</v>
      </c>
      <c r="K118" s="58">
        <v>0.006944444444444444</v>
      </c>
      <c r="L118" s="58">
        <v>0.00694444444444444</v>
      </c>
      <c r="N118" s="58">
        <f t="shared" si="8"/>
        <v>0.006944444444444444</v>
      </c>
      <c r="O118" s="58">
        <f t="shared" si="8"/>
        <v>0.02083333333333332</v>
      </c>
    </row>
    <row r="119" spans="1:15" ht="12.75">
      <c r="A119" s="30">
        <v>143</v>
      </c>
      <c r="B119" s="53">
        <f t="shared" si="10"/>
        <v>0.22916666666666666</v>
      </c>
      <c r="C119" s="53">
        <f t="shared" si="5"/>
        <v>0.04861111111111109</v>
      </c>
      <c r="E119">
        <v>11</v>
      </c>
      <c r="G119">
        <v>4</v>
      </c>
      <c r="H119">
        <v>3</v>
      </c>
      <c r="I119" s="58">
        <v>0.020833333333333332</v>
      </c>
      <c r="K119" s="58">
        <v>0.006944444444444444</v>
      </c>
      <c r="L119" s="58">
        <v>0.00694444444444444</v>
      </c>
      <c r="N119" s="58">
        <f t="shared" si="8"/>
        <v>0.027777777777777776</v>
      </c>
      <c r="O119" s="58">
        <f>L119*H119</f>
        <v>0.02083333333333332</v>
      </c>
    </row>
    <row r="120" spans="1:15" ht="12.75">
      <c r="A120" s="30">
        <v>144</v>
      </c>
      <c r="B120" s="53">
        <f t="shared" si="10"/>
        <v>0.08333333333333333</v>
      </c>
      <c r="C120" s="53">
        <f t="shared" si="5"/>
        <v>0.04861111111111109</v>
      </c>
      <c r="E120">
        <v>4</v>
      </c>
      <c r="G120">
        <v>4</v>
      </c>
      <c r="H120">
        <v>3</v>
      </c>
      <c r="I120" s="58">
        <v>0.020833333333333332</v>
      </c>
      <c r="K120" s="58">
        <v>0.006944444444444444</v>
      </c>
      <c r="L120" s="58">
        <v>0.00694444444444444</v>
      </c>
      <c r="N120" s="58">
        <f t="shared" si="8"/>
        <v>0.027777777777777776</v>
      </c>
      <c r="O120" s="58">
        <f t="shared" si="8"/>
        <v>0.02083333333333332</v>
      </c>
    </row>
    <row r="121" spans="1:15" ht="12.75">
      <c r="A121" s="30">
        <v>145</v>
      </c>
      <c r="B121" s="53">
        <f t="shared" si="10"/>
        <v>0.2708333333333333</v>
      </c>
      <c r="C121" s="53">
        <f t="shared" si="5"/>
        <v>0.03472222222222221</v>
      </c>
      <c r="E121">
        <v>13</v>
      </c>
      <c r="G121">
        <v>3</v>
      </c>
      <c r="H121">
        <v>2</v>
      </c>
      <c r="I121" s="58">
        <v>0.020833333333333332</v>
      </c>
      <c r="K121" s="58">
        <v>0.006944444444444444</v>
      </c>
      <c r="L121" s="58">
        <v>0.00694444444444444</v>
      </c>
      <c r="N121" s="58">
        <f t="shared" si="8"/>
        <v>0.020833333333333332</v>
      </c>
      <c r="O121" s="58">
        <f t="shared" si="8"/>
        <v>0.01388888888888888</v>
      </c>
    </row>
    <row r="122" spans="1:15" ht="12.75">
      <c r="A122" s="30">
        <v>146</v>
      </c>
      <c r="B122" s="53">
        <f t="shared" si="10"/>
        <v>0</v>
      </c>
      <c r="C122" s="53">
        <f t="shared" si="5"/>
        <v>0.027777777777777762</v>
      </c>
      <c r="G122">
        <v>1</v>
      </c>
      <c r="H122">
        <v>3</v>
      </c>
      <c r="I122" s="58">
        <v>0.020833333333333332</v>
      </c>
      <c r="K122" s="58">
        <v>0.006944444444444444</v>
      </c>
      <c r="L122" s="58">
        <v>0.00694444444444444</v>
      </c>
      <c r="N122" s="58">
        <f t="shared" si="8"/>
        <v>0.006944444444444444</v>
      </c>
      <c r="O122" s="58">
        <f t="shared" si="8"/>
        <v>0.02083333333333332</v>
      </c>
    </row>
    <row r="123" spans="1:15" s="57" customFormat="1" ht="12.75">
      <c r="A123" s="30">
        <v>147</v>
      </c>
      <c r="B123" s="56">
        <f t="shared" si="10"/>
        <v>0.020833333333333332</v>
      </c>
      <c r="C123" s="56">
        <f t="shared" si="5"/>
        <v>0.04166666666666665</v>
      </c>
      <c r="E123" s="57">
        <v>1</v>
      </c>
      <c r="G123" s="57">
        <v>3</v>
      </c>
      <c r="H123" s="57">
        <v>3</v>
      </c>
      <c r="I123" s="59">
        <v>0.020833333333333332</v>
      </c>
      <c r="K123" s="59">
        <v>0.006944444444444444</v>
      </c>
      <c r="L123" s="59">
        <v>0.00694444444444444</v>
      </c>
      <c r="N123" s="59">
        <f>K123*G123</f>
        <v>0.020833333333333332</v>
      </c>
      <c r="O123" s="59">
        <f t="shared" si="8"/>
        <v>0.02083333333333332</v>
      </c>
    </row>
    <row r="124" spans="1:15" ht="12.75">
      <c r="A124" s="30">
        <v>148</v>
      </c>
      <c r="B124" s="53">
        <f t="shared" si="10"/>
        <v>0</v>
      </c>
      <c r="C124" s="53">
        <f t="shared" si="5"/>
        <v>0.04861111111111109</v>
      </c>
      <c r="G124">
        <v>4</v>
      </c>
      <c r="H124">
        <v>3</v>
      </c>
      <c r="I124" s="58">
        <v>0.020833333333333332</v>
      </c>
      <c r="K124" s="58">
        <v>0.006944444444444444</v>
      </c>
      <c r="L124" s="58">
        <v>0.00694444444444444</v>
      </c>
      <c r="N124" s="58">
        <f t="shared" si="8"/>
        <v>0.027777777777777776</v>
      </c>
      <c r="O124" s="58">
        <f t="shared" si="8"/>
        <v>0.02083333333333332</v>
      </c>
    </row>
    <row r="125" spans="1:15" ht="12.75">
      <c r="A125" s="30">
        <v>149</v>
      </c>
      <c r="B125" s="53">
        <f t="shared" si="10"/>
        <v>0</v>
      </c>
      <c r="C125" s="53">
        <f t="shared" si="5"/>
        <v>0.04166666666666665</v>
      </c>
      <c r="G125">
        <v>3</v>
      </c>
      <c r="H125">
        <v>3</v>
      </c>
      <c r="I125" s="58">
        <v>0.020833333333333332</v>
      </c>
      <c r="K125" s="58">
        <v>0.006944444444444444</v>
      </c>
      <c r="L125" s="58">
        <v>0.00694444444444444</v>
      </c>
      <c r="N125" s="58">
        <f t="shared" si="8"/>
        <v>0.020833333333333332</v>
      </c>
      <c r="O125" s="58">
        <f t="shared" si="8"/>
        <v>0.02083333333333332</v>
      </c>
    </row>
    <row r="126" spans="1:15" ht="12.75">
      <c r="A126" s="30">
        <v>150</v>
      </c>
      <c r="B126" s="53">
        <f t="shared" si="10"/>
        <v>0.125</v>
      </c>
      <c r="C126" s="53">
        <f t="shared" si="5"/>
        <v>0.02083333333333332</v>
      </c>
      <c r="E126">
        <v>6</v>
      </c>
      <c r="H126">
        <v>3</v>
      </c>
      <c r="I126" s="58">
        <v>0.020833333333333332</v>
      </c>
      <c r="K126" s="58">
        <v>0.006944444444444444</v>
      </c>
      <c r="L126" s="58">
        <v>0.00694444444444444</v>
      </c>
      <c r="N126" s="58">
        <f>K126*G126</f>
        <v>0</v>
      </c>
      <c r="O126" s="58">
        <f t="shared" si="8"/>
        <v>0.02083333333333332</v>
      </c>
    </row>
    <row r="127" spans="1:15" ht="12.75">
      <c r="A127" s="30">
        <v>151</v>
      </c>
      <c r="B127" s="53">
        <f t="shared" si="10"/>
        <v>0.3333333333333333</v>
      </c>
      <c r="C127" s="53">
        <f t="shared" si="5"/>
        <v>0.02083333333333332</v>
      </c>
      <c r="E127">
        <v>16</v>
      </c>
      <c r="H127">
        <v>3</v>
      </c>
      <c r="I127" s="58">
        <v>0.020833333333333332</v>
      </c>
      <c r="K127" s="58">
        <v>0.006944444444444444</v>
      </c>
      <c r="L127" s="58">
        <v>0.00694444444444444</v>
      </c>
      <c r="N127" s="58">
        <f t="shared" si="8"/>
        <v>0</v>
      </c>
      <c r="O127" s="58">
        <f t="shared" si="8"/>
        <v>0.02083333333333332</v>
      </c>
    </row>
    <row r="128" spans="1:15" ht="12.75">
      <c r="A128" s="30">
        <v>152</v>
      </c>
      <c r="B128" s="53">
        <f>I128*E128</f>
        <v>0</v>
      </c>
      <c r="C128" s="53">
        <f t="shared" si="5"/>
        <v>0.02083333333333332</v>
      </c>
      <c r="H128">
        <v>3</v>
      </c>
      <c r="I128" s="58">
        <v>0.020833333333333332</v>
      </c>
      <c r="K128" s="58">
        <v>0.006944444444444444</v>
      </c>
      <c r="L128" s="58">
        <v>0.00694444444444444</v>
      </c>
      <c r="N128" s="58">
        <f t="shared" si="8"/>
        <v>0</v>
      </c>
      <c r="O128" s="58">
        <f t="shared" si="8"/>
        <v>0.02083333333333332</v>
      </c>
    </row>
    <row r="129" spans="1:15" ht="12.75">
      <c r="A129" s="30">
        <v>153</v>
      </c>
      <c r="B129" s="53">
        <f aca="true" t="shared" si="11" ref="B129:B155">I129*E129</f>
        <v>0.14583333333333331</v>
      </c>
      <c r="C129" s="53">
        <f t="shared" si="5"/>
        <v>0.04861111111111109</v>
      </c>
      <c r="E129">
        <v>7</v>
      </c>
      <c r="G129">
        <v>4</v>
      </c>
      <c r="H129">
        <v>3</v>
      </c>
      <c r="I129" s="58">
        <v>0.020833333333333332</v>
      </c>
      <c r="K129" s="58">
        <v>0.006944444444444444</v>
      </c>
      <c r="L129" s="58">
        <v>0.00694444444444444</v>
      </c>
      <c r="N129" s="58">
        <f t="shared" si="8"/>
        <v>0.027777777777777776</v>
      </c>
      <c r="O129" s="58">
        <f t="shared" si="8"/>
        <v>0.02083333333333332</v>
      </c>
    </row>
    <row r="130" spans="1:15" s="55" customFormat="1" ht="12.75">
      <c r="A130" s="54">
        <v>154</v>
      </c>
      <c r="B130" s="53" t="e">
        <f t="shared" si="11"/>
        <v>#VALUE!</v>
      </c>
      <c r="C130" s="53">
        <f t="shared" si="5"/>
        <v>0.02083333333333332</v>
      </c>
      <c r="E130" s="55" t="s">
        <v>39</v>
      </c>
      <c r="H130" s="55">
        <v>3</v>
      </c>
      <c r="I130" s="58">
        <v>0.020833333333333332</v>
      </c>
      <c r="K130" s="58">
        <v>0.006944444444444444</v>
      </c>
      <c r="L130" s="58">
        <v>0.00694444444444444</v>
      </c>
      <c r="N130" s="58">
        <f t="shared" si="8"/>
        <v>0</v>
      </c>
      <c r="O130" s="58">
        <f t="shared" si="8"/>
        <v>0.02083333333333332</v>
      </c>
    </row>
    <row r="131" spans="1:15" ht="12.75">
      <c r="A131" s="30">
        <v>155</v>
      </c>
      <c r="B131" s="53">
        <f t="shared" si="11"/>
        <v>0.1875</v>
      </c>
      <c r="C131" s="53">
        <f t="shared" si="5"/>
        <v>0.027777777777777762</v>
      </c>
      <c r="E131">
        <v>9</v>
      </c>
      <c r="G131">
        <v>1</v>
      </c>
      <c r="H131">
        <v>3</v>
      </c>
      <c r="I131" s="58">
        <v>0.020833333333333332</v>
      </c>
      <c r="K131" s="58">
        <v>0.006944444444444444</v>
      </c>
      <c r="L131" s="58">
        <v>0.00694444444444444</v>
      </c>
      <c r="N131" s="58">
        <f t="shared" si="8"/>
        <v>0.006944444444444444</v>
      </c>
      <c r="O131" s="58">
        <f t="shared" si="8"/>
        <v>0.02083333333333332</v>
      </c>
    </row>
    <row r="132" spans="1:15" ht="12.75">
      <c r="A132" s="30">
        <v>156</v>
      </c>
      <c r="B132" s="53">
        <f t="shared" si="11"/>
        <v>0.5</v>
      </c>
      <c r="C132" s="53">
        <f aca="true" t="shared" si="12" ref="C132:C162">N132+O132</f>
        <v>0.027777777777777762</v>
      </c>
      <c r="E132">
        <v>24</v>
      </c>
      <c r="G132">
        <v>1</v>
      </c>
      <c r="H132">
        <v>3</v>
      </c>
      <c r="I132" s="58">
        <v>0.020833333333333332</v>
      </c>
      <c r="K132" s="58">
        <v>0.006944444444444444</v>
      </c>
      <c r="L132" s="58">
        <v>0.00694444444444444</v>
      </c>
      <c r="N132" s="58">
        <f t="shared" si="8"/>
        <v>0.006944444444444444</v>
      </c>
      <c r="O132" s="58">
        <f t="shared" si="8"/>
        <v>0.02083333333333332</v>
      </c>
    </row>
    <row r="133" spans="1:15" ht="12.75">
      <c r="A133" s="30">
        <v>158</v>
      </c>
      <c r="B133" s="53">
        <f t="shared" si="11"/>
        <v>0.3125</v>
      </c>
      <c r="C133" s="53">
        <f t="shared" si="12"/>
        <v>0.03472222222222221</v>
      </c>
      <c r="E133">
        <v>15</v>
      </c>
      <c r="G133">
        <v>2</v>
      </c>
      <c r="H133">
        <v>3</v>
      </c>
      <c r="I133" s="58">
        <v>0.020833333333333332</v>
      </c>
      <c r="K133" s="58">
        <v>0.006944444444444444</v>
      </c>
      <c r="L133" s="58">
        <v>0.00694444444444444</v>
      </c>
      <c r="N133" s="58">
        <f t="shared" si="8"/>
        <v>0.013888888888888888</v>
      </c>
      <c r="O133" s="58">
        <f t="shared" si="8"/>
        <v>0.02083333333333332</v>
      </c>
    </row>
    <row r="134" spans="1:15" ht="12.75">
      <c r="A134" s="30">
        <v>159</v>
      </c>
      <c r="B134" s="53">
        <f t="shared" si="11"/>
        <v>0.3333333333333333</v>
      </c>
      <c r="C134" s="53">
        <f t="shared" si="12"/>
        <v>0</v>
      </c>
      <c r="E134">
        <v>16</v>
      </c>
      <c r="I134" s="58">
        <v>0.020833333333333332</v>
      </c>
      <c r="K134" s="58">
        <v>0.006944444444444444</v>
      </c>
      <c r="L134" s="58">
        <v>0.00694444444444444</v>
      </c>
      <c r="N134" s="58">
        <f t="shared" si="8"/>
        <v>0</v>
      </c>
      <c r="O134" s="58">
        <f t="shared" si="8"/>
        <v>0</v>
      </c>
    </row>
    <row r="135" spans="1:15" ht="12.75">
      <c r="A135" s="30">
        <v>160</v>
      </c>
      <c r="B135" s="53">
        <f t="shared" si="11"/>
        <v>0.2708333333333333</v>
      </c>
      <c r="C135" s="53">
        <f t="shared" si="12"/>
        <v>0.02083333333333332</v>
      </c>
      <c r="E135">
        <v>13</v>
      </c>
      <c r="H135">
        <v>3</v>
      </c>
      <c r="I135" s="58">
        <v>0.020833333333333332</v>
      </c>
      <c r="K135" s="58">
        <v>0.006944444444444444</v>
      </c>
      <c r="L135" s="58">
        <v>0.00694444444444444</v>
      </c>
      <c r="N135" s="58">
        <f t="shared" si="8"/>
        <v>0</v>
      </c>
      <c r="O135" s="58">
        <f t="shared" si="8"/>
        <v>0.02083333333333332</v>
      </c>
    </row>
    <row r="136" spans="1:15" ht="12.75">
      <c r="A136" s="30">
        <v>161</v>
      </c>
      <c r="B136" s="53">
        <f t="shared" si="11"/>
        <v>0.125</v>
      </c>
      <c r="C136" s="53">
        <f t="shared" si="12"/>
        <v>0.04861111111111109</v>
      </c>
      <c r="E136">
        <v>6</v>
      </c>
      <c r="G136">
        <v>4</v>
      </c>
      <c r="H136">
        <v>3</v>
      </c>
      <c r="I136" s="58">
        <v>0.020833333333333332</v>
      </c>
      <c r="K136" s="58">
        <v>0.006944444444444444</v>
      </c>
      <c r="L136" s="58">
        <v>0.00694444444444444</v>
      </c>
      <c r="N136" s="58">
        <f t="shared" si="8"/>
        <v>0.027777777777777776</v>
      </c>
      <c r="O136" s="58">
        <f t="shared" si="8"/>
        <v>0.02083333333333332</v>
      </c>
    </row>
    <row r="137" spans="1:15" ht="12.75">
      <c r="A137" s="30">
        <v>162</v>
      </c>
      <c r="B137" s="53">
        <f t="shared" si="11"/>
        <v>0.4375</v>
      </c>
      <c r="C137" s="53">
        <f t="shared" si="12"/>
        <v>0</v>
      </c>
      <c r="E137">
        <v>21</v>
      </c>
      <c r="I137" s="58">
        <v>0.020833333333333332</v>
      </c>
      <c r="K137" s="58">
        <v>0.006944444444444444</v>
      </c>
      <c r="L137" s="58">
        <v>0.00694444444444444</v>
      </c>
      <c r="N137" s="58">
        <f t="shared" si="8"/>
        <v>0</v>
      </c>
      <c r="O137" s="58">
        <f t="shared" si="8"/>
        <v>0</v>
      </c>
    </row>
    <row r="138" spans="1:9" ht="12.75">
      <c r="A138" s="30">
        <v>201</v>
      </c>
      <c r="B138" s="53">
        <f t="shared" si="11"/>
        <v>0</v>
      </c>
      <c r="C138" s="53">
        <f t="shared" si="12"/>
        <v>0</v>
      </c>
      <c r="I138" s="58">
        <v>0.020833333333333332</v>
      </c>
    </row>
    <row r="139" spans="1:9" ht="12.75">
      <c r="A139" s="30">
        <v>202</v>
      </c>
      <c r="B139" s="53">
        <f t="shared" si="11"/>
        <v>0.020833333333333332</v>
      </c>
      <c r="C139" s="53">
        <f t="shared" si="12"/>
        <v>0</v>
      </c>
      <c r="E139">
        <v>1</v>
      </c>
      <c r="I139" s="58">
        <v>0.020833333333333332</v>
      </c>
    </row>
    <row r="140" spans="1:9" ht="12.75">
      <c r="A140" s="30">
        <v>203</v>
      </c>
      <c r="B140" s="53">
        <f t="shared" si="11"/>
        <v>0.020833333333333332</v>
      </c>
      <c r="C140" s="53">
        <f t="shared" si="12"/>
        <v>0</v>
      </c>
      <c r="E140">
        <v>1</v>
      </c>
      <c r="I140" s="58">
        <v>0.020833333333333332</v>
      </c>
    </row>
    <row r="141" spans="1:9" ht="12.75">
      <c r="A141" s="30">
        <v>204</v>
      </c>
      <c r="B141" s="53">
        <f t="shared" si="11"/>
        <v>0</v>
      </c>
      <c r="C141" s="53">
        <f t="shared" si="12"/>
        <v>0</v>
      </c>
      <c r="I141" s="58">
        <v>0.020833333333333332</v>
      </c>
    </row>
    <row r="142" spans="1:9" ht="12.75">
      <c r="A142" s="30">
        <v>205</v>
      </c>
      <c r="B142" s="53">
        <f t="shared" si="11"/>
        <v>0</v>
      </c>
      <c r="C142" s="53">
        <f t="shared" si="12"/>
        <v>0</v>
      </c>
      <c r="I142" s="58">
        <v>0.020833333333333332</v>
      </c>
    </row>
    <row r="143" spans="1:9" ht="12.75">
      <c r="A143" s="30">
        <v>206</v>
      </c>
      <c r="B143" s="53">
        <f t="shared" si="11"/>
        <v>0</v>
      </c>
      <c r="C143" s="53">
        <f t="shared" si="12"/>
        <v>0</v>
      </c>
      <c r="I143" s="58">
        <v>0.020833333333333332</v>
      </c>
    </row>
    <row r="144" spans="1:9" ht="12.75">
      <c r="A144" s="30">
        <v>209</v>
      </c>
      <c r="B144" s="53">
        <f t="shared" si="11"/>
        <v>0</v>
      </c>
      <c r="C144" s="53">
        <f t="shared" si="12"/>
        <v>0</v>
      </c>
      <c r="I144" s="58">
        <v>0.020833333333333332</v>
      </c>
    </row>
    <row r="145" spans="1:9" ht="12.75">
      <c r="A145" s="30">
        <v>211</v>
      </c>
      <c r="B145" s="53">
        <f t="shared" si="11"/>
        <v>0</v>
      </c>
      <c r="C145" s="53">
        <f t="shared" si="12"/>
        <v>0</v>
      </c>
      <c r="I145" s="58">
        <v>0.020833333333333332</v>
      </c>
    </row>
    <row r="146" spans="1:9" ht="12.75">
      <c r="A146" s="30">
        <v>212</v>
      </c>
      <c r="B146" s="53">
        <f t="shared" si="11"/>
        <v>0</v>
      </c>
      <c r="C146" s="53">
        <f t="shared" si="12"/>
        <v>0</v>
      </c>
      <c r="I146" s="58">
        <v>0.020833333333333332</v>
      </c>
    </row>
    <row r="147" spans="1:9" ht="12.75">
      <c r="A147" s="30">
        <v>213</v>
      </c>
      <c r="B147" s="53">
        <f t="shared" si="11"/>
        <v>0</v>
      </c>
      <c r="C147" s="53">
        <f t="shared" si="12"/>
        <v>0</v>
      </c>
      <c r="I147" s="58">
        <v>0.020833333333333332</v>
      </c>
    </row>
    <row r="148" spans="1:9" ht="12.75">
      <c r="A148" s="30">
        <v>214</v>
      </c>
      <c r="B148" s="53">
        <f t="shared" si="11"/>
        <v>0</v>
      </c>
      <c r="C148" s="53">
        <f t="shared" si="12"/>
        <v>0</v>
      </c>
      <c r="I148" s="58">
        <v>0.020833333333333332</v>
      </c>
    </row>
    <row r="149" spans="1:9" ht="12.75">
      <c r="A149" s="30">
        <v>215</v>
      </c>
      <c r="B149" s="53">
        <f t="shared" si="11"/>
        <v>0</v>
      </c>
      <c r="C149" s="53">
        <f t="shared" si="12"/>
        <v>0</v>
      </c>
      <c r="I149" s="58">
        <v>0.020833333333333332</v>
      </c>
    </row>
    <row r="150" spans="1:9" ht="12.75">
      <c r="A150" s="30">
        <v>216</v>
      </c>
      <c r="B150" s="53">
        <f t="shared" si="11"/>
        <v>0.020833333333333332</v>
      </c>
      <c r="C150" s="53">
        <f t="shared" si="12"/>
        <v>0</v>
      </c>
      <c r="E150">
        <v>1</v>
      </c>
      <c r="I150" s="58">
        <v>0.020833333333333332</v>
      </c>
    </row>
    <row r="151" spans="1:9" ht="12.75">
      <c r="A151" s="30">
        <v>217</v>
      </c>
      <c r="B151" s="53">
        <f t="shared" si="11"/>
        <v>0</v>
      </c>
      <c r="C151" s="53">
        <f t="shared" si="12"/>
        <v>0</v>
      </c>
      <c r="I151" s="58">
        <v>0.020833333333333332</v>
      </c>
    </row>
    <row r="152" spans="1:9" ht="12.75">
      <c r="A152" s="30">
        <v>218</v>
      </c>
      <c r="B152" s="53">
        <f>I152*E152</f>
        <v>0</v>
      </c>
      <c r="C152" s="53">
        <f t="shared" si="12"/>
        <v>0</v>
      </c>
      <c r="I152" s="58">
        <v>0.020833333333333332</v>
      </c>
    </row>
    <row r="153" spans="1:9" ht="12.75">
      <c r="A153" s="30">
        <v>219</v>
      </c>
      <c r="B153" s="53">
        <f t="shared" si="11"/>
        <v>0</v>
      </c>
      <c r="C153" s="53">
        <f t="shared" si="12"/>
        <v>0</v>
      </c>
      <c r="I153" s="58">
        <v>0.020833333333333332</v>
      </c>
    </row>
    <row r="154" spans="1:9" ht="12.75">
      <c r="A154" s="30">
        <v>220</v>
      </c>
      <c r="B154" s="53">
        <f t="shared" si="11"/>
        <v>0</v>
      </c>
      <c r="C154" s="53">
        <f t="shared" si="12"/>
        <v>0</v>
      </c>
      <c r="I154" s="58">
        <v>0.020833333333333332</v>
      </c>
    </row>
    <row r="155" spans="1:9" ht="12.75">
      <c r="A155" s="30">
        <v>221</v>
      </c>
      <c r="B155" s="53">
        <f t="shared" si="11"/>
        <v>0.16666666666666666</v>
      </c>
      <c r="C155" s="53">
        <f t="shared" si="12"/>
        <v>0</v>
      </c>
      <c r="E155">
        <v>8</v>
      </c>
      <c r="I155" s="58">
        <v>0.020833333333333332</v>
      </c>
    </row>
    <row r="156" spans="1:9" ht="12.75">
      <c r="A156" s="30">
        <v>222</v>
      </c>
      <c r="B156" s="53">
        <f>I156*E156</f>
        <v>0.020833333333333332</v>
      </c>
      <c r="C156" s="53">
        <f t="shared" si="12"/>
        <v>0</v>
      </c>
      <c r="E156">
        <v>1</v>
      </c>
      <c r="I156" s="58">
        <v>0.020833333333333332</v>
      </c>
    </row>
    <row r="157" spans="1:9" ht="12.75">
      <c r="A157" s="30">
        <v>223</v>
      </c>
      <c r="B157" s="53">
        <f aca="true" t="shared" si="13" ref="B157:B162">I157*E157</f>
        <v>0</v>
      </c>
      <c r="C157" s="53">
        <f t="shared" si="12"/>
        <v>0</v>
      </c>
      <c r="I157" s="58">
        <v>0.020833333333333332</v>
      </c>
    </row>
    <row r="158" spans="1:9" ht="12.75">
      <c r="A158" s="30">
        <v>224</v>
      </c>
      <c r="B158" s="53">
        <f t="shared" si="13"/>
        <v>0</v>
      </c>
      <c r="C158" s="53">
        <f t="shared" si="12"/>
        <v>0</v>
      </c>
      <c r="I158" s="58">
        <v>0.020833333333333332</v>
      </c>
    </row>
    <row r="159" spans="1:9" ht="12.75">
      <c r="A159" s="30">
        <v>225</v>
      </c>
      <c r="B159" s="53">
        <f t="shared" si="13"/>
        <v>0</v>
      </c>
      <c r="C159" s="53">
        <f t="shared" si="12"/>
        <v>0</v>
      </c>
      <c r="I159" s="58">
        <v>0.020833333333333332</v>
      </c>
    </row>
    <row r="160" spans="1:9" ht="12.75">
      <c r="A160" s="30">
        <v>226</v>
      </c>
      <c r="B160" s="53">
        <f t="shared" si="13"/>
        <v>0.020833333333333332</v>
      </c>
      <c r="C160" s="53">
        <f t="shared" si="12"/>
        <v>0</v>
      </c>
      <c r="E160">
        <v>1</v>
      </c>
      <c r="I160" s="58">
        <v>0.020833333333333332</v>
      </c>
    </row>
    <row r="161" spans="1:9" ht="12.75">
      <c r="A161" s="30">
        <v>227</v>
      </c>
      <c r="B161" s="53">
        <f t="shared" si="13"/>
        <v>0</v>
      </c>
      <c r="C161" s="53">
        <f t="shared" si="12"/>
        <v>0</v>
      </c>
      <c r="I161" s="58">
        <v>0.020833333333333332</v>
      </c>
    </row>
    <row r="162" spans="1:9" ht="12.75">
      <c r="A162" s="30">
        <v>229</v>
      </c>
      <c r="B162" s="53">
        <f t="shared" si="13"/>
        <v>0.020833333333333332</v>
      </c>
      <c r="C162" s="53">
        <f t="shared" si="12"/>
        <v>0</v>
      </c>
      <c r="E162">
        <v>1</v>
      </c>
      <c r="I162" s="58">
        <v>0.020833333333333332</v>
      </c>
    </row>
    <row r="163" ht="12.75">
      <c r="A163" s="51"/>
    </row>
    <row r="164" ht="12.75">
      <c r="A164" s="51"/>
    </row>
    <row r="165" ht="12.75">
      <c r="A165" s="51"/>
    </row>
    <row r="166" ht="12.75">
      <c r="A166" s="51"/>
    </row>
    <row r="167" ht="12.75">
      <c r="A167" s="51"/>
    </row>
    <row r="168" ht="12.75">
      <c r="A168" s="51"/>
    </row>
    <row r="169" ht="12.75">
      <c r="A169" s="51"/>
    </row>
    <row r="170" ht="12.75">
      <c r="A170" s="51"/>
    </row>
    <row r="171" ht="12.75">
      <c r="A171" s="51"/>
    </row>
    <row r="172" ht="12.75">
      <c r="A172" s="51"/>
    </row>
    <row r="173" ht="12.75">
      <c r="A173" s="51"/>
    </row>
    <row r="174" ht="12.75">
      <c r="A174" s="51"/>
    </row>
    <row r="175" ht="12.75">
      <c r="A175" s="51"/>
    </row>
    <row r="176" ht="12.75">
      <c r="A176" s="51"/>
    </row>
    <row r="177" ht="12.75">
      <c r="A177" s="51"/>
    </row>
    <row r="178" ht="12.75">
      <c r="A178" s="51"/>
    </row>
    <row r="179" ht="12.75">
      <c r="A179" s="51"/>
    </row>
    <row r="180" ht="12.75">
      <c r="A180" s="51"/>
    </row>
    <row r="181" ht="12.75">
      <c r="A181" s="51"/>
    </row>
    <row r="182" ht="12.75">
      <c r="A182" s="51"/>
    </row>
    <row r="183" ht="12.75">
      <c r="A183" s="51"/>
    </row>
    <row r="184" ht="12.75">
      <c r="A184" s="51"/>
    </row>
    <row r="185" ht="12.75">
      <c r="A185" s="5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O-TIME.RU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Tutty</cp:lastModifiedBy>
  <dcterms:created xsi:type="dcterms:W3CDTF">2008-06-02T20:39:27Z</dcterms:created>
  <dcterms:modified xsi:type="dcterms:W3CDTF">2008-06-17T16:39:05Z</dcterms:modified>
  <cp:category/>
  <cp:version/>
  <cp:contentType/>
  <cp:contentStatus/>
</cp:coreProperties>
</file>